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20" windowWidth="19428" windowHeight="7500"/>
  </bookViews>
  <sheets>
    <sheet name="7-11" sheetId="1" r:id="rId1"/>
    <sheet name="Лист1" sheetId="3" r:id="rId2"/>
  </sheets>
  <calcPr calcId="144525" iterateDelta="1E-4"/>
</workbook>
</file>

<file path=xl/calcChain.xml><?xml version="1.0" encoding="utf-8"?>
<calcChain xmlns="http://schemas.openxmlformats.org/spreadsheetml/2006/main">
  <c r="H232" i="1" l="1"/>
  <c r="G232" i="1"/>
  <c r="F232" i="1"/>
  <c r="E232" i="1"/>
  <c r="D232" i="1"/>
  <c r="H222" i="1"/>
  <c r="H237" i="1" s="1"/>
  <c r="G222" i="1"/>
  <c r="F222" i="1"/>
  <c r="F237" i="1" s="1"/>
  <c r="E222" i="1"/>
  <c r="D222" i="1"/>
  <c r="H210" i="1"/>
  <c r="G210" i="1"/>
  <c r="F210" i="1"/>
  <c r="E210" i="1"/>
  <c r="D210" i="1"/>
  <c r="H200" i="1"/>
  <c r="G200" i="1"/>
  <c r="F200" i="1"/>
  <c r="E200" i="1"/>
  <c r="D200" i="1"/>
  <c r="H188" i="1"/>
  <c r="G188" i="1"/>
  <c r="F188" i="1"/>
  <c r="E188" i="1"/>
  <c r="D188" i="1"/>
  <c r="H179" i="1"/>
  <c r="H193" i="1" s="1"/>
  <c r="G179" i="1"/>
  <c r="F179" i="1"/>
  <c r="F193" i="1" s="1"/>
  <c r="E179" i="1"/>
  <c r="D179" i="1"/>
  <c r="H167" i="1"/>
  <c r="G167" i="1"/>
  <c r="F167" i="1"/>
  <c r="E167" i="1"/>
  <c r="D167" i="1"/>
  <c r="H158" i="1"/>
  <c r="G158" i="1"/>
  <c r="F158" i="1"/>
  <c r="E158" i="1"/>
  <c r="D158" i="1"/>
  <c r="H147" i="1"/>
  <c r="G147" i="1"/>
  <c r="F147" i="1"/>
  <c r="E147" i="1"/>
  <c r="D147" i="1"/>
  <c r="H138" i="1"/>
  <c r="H152" i="1" s="1"/>
  <c r="G138" i="1"/>
  <c r="F138" i="1"/>
  <c r="F152" i="1" s="1"/>
  <c r="E138" i="1"/>
  <c r="D138" i="1"/>
  <c r="H131" i="1"/>
  <c r="G131" i="1"/>
  <c r="F131" i="1"/>
  <c r="E131" i="1"/>
  <c r="H105" i="1"/>
  <c r="G105" i="1"/>
  <c r="F105" i="1"/>
  <c r="E105" i="1"/>
  <c r="D105" i="1"/>
  <c r="H96" i="1"/>
  <c r="H110" i="1" s="1"/>
  <c r="G96" i="1"/>
  <c r="F96" i="1"/>
  <c r="F110" i="1" s="1"/>
  <c r="E96" i="1"/>
  <c r="D96" i="1"/>
  <c r="H85" i="1"/>
  <c r="G85" i="1"/>
  <c r="F85" i="1"/>
  <c r="E85" i="1"/>
  <c r="D85" i="1"/>
  <c r="H76" i="1"/>
  <c r="H90" i="1" s="1"/>
  <c r="G76" i="1"/>
  <c r="F76" i="1"/>
  <c r="F90" i="1" s="1"/>
  <c r="E76" i="1"/>
  <c r="D76" i="1"/>
  <c r="D90" i="1" s="1"/>
  <c r="H63" i="1"/>
  <c r="G63" i="1"/>
  <c r="F63" i="1"/>
  <c r="E63" i="1"/>
  <c r="D63" i="1"/>
  <c r="H54" i="1"/>
  <c r="H68" i="1" s="1"/>
  <c r="G54" i="1"/>
  <c r="F54" i="1"/>
  <c r="F68" i="1" s="1"/>
  <c r="E54" i="1"/>
  <c r="D54" i="1"/>
  <c r="H42" i="1"/>
  <c r="G42" i="1"/>
  <c r="F42" i="1"/>
  <c r="E42" i="1"/>
  <c r="D42" i="1"/>
  <c r="H33" i="1"/>
  <c r="H47" i="1" s="1"/>
  <c r="G33" i="1"/>
  <c r="F33" i="1"/>
  <c r="F47" i="1" s="1"/>
  <c r="E33" i="1"/>
  <c r="D33" i="1"/>
  <c r="H22" i="1"/>
  <c r="G22" i="1"/>
  <c r="F22" i="1"/>
  <c r="E22" i="1"/>
  <c r="D22" i="1"/>
  <c r="H12" i="1"/>
  <c r="G12" i="1"/>
  <c r="F12" i="1"/>
  <c r="F27" i="1" s="1"/>
  <c r="E12" i="1"/>
  <c r="D12" i="1"/>
  <c r="D27" i="1" s="1"/>
  <c r="F172" i="1" l="1"/>
  <c r="H172" i="1"/>
  <c r="D68" i="1"/>
  <c r="G27" i="1"/>
  <c r="E47" i="1"/>
  <c r="G47" i="1"/>
  <c r="E68" i="1"/>
  <c r="G68" i="1"/>
  <c r="E90" i="1"/>
  <c r="G90" i="1"/>
  <c r="E110" i="1"/>
  <c r="G110" i="1"/>
  <c r="E152" i="1"/>
  <c r="G152" i="1"/>
  <c r="E172" i="1"/>
  <c r="G172" i="1"/>
  <c r="E193" i="1"/>
  <c r="G193" i="1"/>
  <c r="G237" i="1"/>
  <c r="H27" i="1"/>
  <c r="E237" i="1"/>
  <c r="E27" i="1"/>
  <c r="H257" i="1" l="1"/>
  <c r="H258" i="1" s="1"/>
  <c r="G257" i="1"/>
  <c r="G258" i="1" s="1"/>
  <c r="F257" i="1"/>
  <c r="F258" i="1" s="1"/>
  <c r="E257" i="1"/>
  <c r="E258" i="1" s="1"/>
  <c r="H215" i="1"/>
  <c r="H262" i="1" s="1"/>
  <c r="G215" i="1"/>
  <c r="G262" i="1" s="1"/>
  <c r="F215" i="1"/>
  <c r="F262" i="1" s="1"/>
  <c r="E215" i="1"/>
  <c r="E262" i="1" s="1"/>
  <c r="D152" i="1" l="1"/>
  <c r="D258" i="1" l="1"/>
  <c r="D193" i="1"/>
  <c r="D215" i="1"/>
  <c r="D237" i="1" l="1"/>
  <c r="D172" i="1"/>
  <c r="D131" i="1"/>
  <c r="D47" i="1" l="1"/>
  <c r="F264" i="1" l="1"/>
  <c r="G264" i="1"/>
  <c r="H264" i="1"/>
  <c r="E264" i="1"/>
  <c r="D110" i="1"/>
</calcChain>
</file>

<file path=xl/sharedStrings.xml><?xml version="1.0" encoding="utf-8"?>
<sst xmlns="http://schemas.openxmlformats.org/spreadsheetml/2006/main" count="362" uniqueCount="106">
  <si>
    <t>Завтрак</t>
  </si>
  <si>
    <t>Чай с сахаром</t>
  </si>
  <si>
    <t>Итого завтрак:</t>
  </si>
  <si>
    <t>Обед</t>
  </si>
  <si>
    <t>Белки</t>
  </si>
  <si>
    <t xml:space="preserve">Наименование блюда </t>
  </si>
  <si>
    <t>Номер рецептуры или технологической карты</t>
  </si>
  <si>
    <t>Пищевые вещества</t>
  </si>
  <si>
    <t>Жиры</t>
  </si>
  <si>
    <t>Углеводы</t>
  </si>
  <si>
    <t>Кофейный напиток с молоком</t>
  </si>
  <si>
    <t>Итого обед:</t>
  </si>
  <si>
    <t>Итого за день:</t>
  </si>
  <si>
    <t>Омлет натуральный</t>
  </si>
  <si>
    <t>г</t>
  </si>
  <si>
    <t>Хлеб ржано-пшеничный</t>
  </si>
  <si>
    <t>3 день</t>
  </si>
  <si>
    <t>2 день</t>
  </si>
  <si>
    <t>4 день</t>
  </si>
  <si>
    <t>5 день</t>
  </si>
  <si>
    <t>6 день</t>
  </si>
  <si>
    <t>7 день</t>
  </si>
  <si>
    <t>8 день</t>
  </si>
  <si>
    <t>9 день</t>
  </si>
  <si>
    <t>10 день</t>
  </si>
  <si>
    <t>1 день</t>
  </si>
  <si>
    <t>Вес блюда</t>
  </si>
  <si>
    <t>Энергетическая ценность, ккал</t>
  </si>
  <si>
    <t>Батон нарезной</t>
  </si>
  <si>
    <t>Огурец свежий</t>
  </si>
  <si>
    <t>Каша гречневая рассыпчатая</t>
  </si>
  <si>
    <t>Калорийность</t>
  </si>
  <si>
    <t>За две недели в день</t>
  </si>
  <si>
    <t>Не менее</t>
  </si>
  <si>
    <t xml:space="preserve">                                       </t>
  </si>
  <si>
    <t>День</t>
  </si>
  <si>
    <t>Каша вязкая молочная овсяная</t>
  </si>
  <si>
    <t>Сыр</t>
  </si>
  <si>
    <t>54-1з</t>
  </si>
  <si>
    <t>Яблоко</t>
  </si>
  <si>
    <t>Банан</t>
  </si>
  <si>
    <t>Запеканка из творога с джемом</t>
  </si>
  <si>
    <t>Печень по-строгановски</t>
  </si>
  <si>
    <t>Пром.</t>
  </si>
  <si>
    <t>Груша</t>
  </si>
  <si>
    <t xml:space="preserve">г </t>
  </si>
  <si>
    <t xml:space="preserve">Макароны отварные </t>
  </si>
  <si>
    <t xml:space="preserve">Обед </t>
  </si>
  <si>
    <t>Макароны отварные с сыром</t>
  </si>
  <si>
    <t>Апельсин</t>
  </si>
  <si>
    <t>Картофельное пюре</t>
  </si>
  <si>
    <t>Какао с молоком</t>
  </si>
  <si>
    <t>Масло сливочное</t>
  </si>
  <si>
    <t>54-3гн</t>
  </si>
  <si>
    <t>Чай с лимоном и сахаром</t>
  </si>
  <si>
    <t>Каша рисовая вязкая</t>
  </si>
  <si>
    <t>Мандарин</t>
  </si>
  <si>
    <t>Каша "Дружба"</t>
  </si>
  <si>
    <t>Запеканка творожная со сгущенным молоком</t>
  </si>
  <si>
    <t>Винегрет с растительным маслом</t>
  </si>
  <si>
    <t>Кукуруза консервированная</t>
  </si>
  <si>
    <t>Итого за полдник:</t>
  </si>
  <si>
    <t>Бутерброд с сыром</t>
  </si>
  <si>
    <t>Чай с лимоном</t>
  </si>
  <si>
    <t xml:space="preserve">Птица отварная </t>
  </si>
  <si>
    <t>Салат из свежих огурцов</t>
  </si>
  <si>
    <t xml:space="preserve">Суп с макаронными изделиями </t>
  </si>
  <si>
    <t xml:space="preserve">Рис отварной </t>
  </si>
  <si>
    <t>Соус</t>
  </si>
  <si>
    <t>54-3</t>
  </si>
  <si>
    <t xml:space="preserve">Котлета куриная </t>
  </si>
  <si>
    <t>пром.</t>
  </si>
  <si>
    <t>Салат из свежих помидоров</t>
  </si>
  <si>
    <t>Суп крестьянский с тушенкой</t>
  </si>
  <si>
    <t>Кисель плодово-ягодный</t>
  </si>
  <si>
    <t>Салат из моркови и яблок</t>
  </si>
  <si>
    <t>Борщ из свежей капусты</t>
  </si>
  <si>
    <t>Гуляш из куриной грудки</t>
  </si>
  <si>
    <t xml:space="preserve">Компот из свежих яблок </t>
  </si>
  <si>
    <t>Суп гороховый</t>
  </si>
  <si>
    <t>Рис отварной</t>
  </si>
  <si>
    <t>Птица (голень) тушеная</t>
  </si>
  <si>
    <t>Чай каркаде</t>
  </si>
  <si>
    <t>Суп с гречневой крупой</t>
  </si>
  <si>
    <t xml:space="preserve"> Котлета рыбная </t>
  </si>
  <si>
    <t>Компот из свежих яблок</t>
  </si>
  <si>
    <t>Салат из свежих помидор</t>
  </si>
  <si>
    <t xml:space="preserve">Щи из свежей капусты </t>
  </si>
  <si>
    <t>Бефстроганов</t>
  </si>
  <si>
    <t>Чай карккаде</t>
  </si>
  <si>
    <t xml:space="preserve">Салат из красной свеклы </t>
  </si>
  <si>
    <t xml:space="preserve">Суп с рыбными консервами </t>
  </si>
  <si>
    <t xml:space="preserve">Птица (голень) тушеная </t>
  </si>
  <si>
    <t>Макаронные изделия отварные</t>
  </si>
  <si>
    <t>Суп фасолевый</t>
  </si>
  <si>
    <t>Картофельное  пюре</t>
  </si>
  <si>
    <t xml:space="preserve">Рыба жареная </t>
  </si>
  <si>
    <t>Сок фруктовый</t>
  </si>
  <si>
    <t>Чай</t>
  </si>
  <si>
    <t>Горошек зеленый</t>
  </si>
  <si>
    <t>Суп рассольник</t>
  </si>
  <si>
    <t>Оладьи из печени</t>
  </si>
  <si>
    <t xml:space="preserve">Примерное двухнедельное меню  для обучающихся </t>
  </si>
  <si>
    <t xml:space="preserve">Чай с лимоном </t>
  </si>
  <si>
    <t xml:space="preserve">Соус </t>
  </si>
  <si>
    <t>54-з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</si>
</sst>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.000"/>
  </numFmts>
  <fonts count="16" x14ac:knownFonts="1">
    <font>
      <sz val="10"/>
      <name val="Arial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b/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6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name val="Arial Cyr"/>
      <charset val="204"/>
    </font>
    <font>
      <b/>
      <sz val="10"/>
      <color theme="1"/>
      <name val="Times New Roman"/>
      <family val="1"/>
      <charset val="204"/>
    </font>
    <font>
      <sz val="10"/>
      <name val="Arial"/>
    </font>
    <font>
      <sz val="9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43" fontId="14" fillId="0" borderId="0" applyFont="0" applyFill="0" applyBorder="0" applyAlignment="0" applyProtection="0"/>
  </cellStyleXfs>
  <cellXfs count="247">
    <xf numFmtId="0" fontId="1" fillId="0" borderId="0" xfId="0" applyNumberFormat="1" applyFont="1" applyFill="1" applyBorder="1" applyAlignment="1" applyProtection="1">
      <alignment vertical="top"/>
    </xf>
    <xf numFmtId="164" fontId="3" fillId="0" borderId="1" xfId="0" applyNumberFormat="1" applyFont="1" applyFill="1" applyBorder="1" applyAlignment="1" applyProtection="1">
      <alignment horizontal="center" vertical="top"/>
    </xf>
    <xf numFmtId="0" fontId="6" fillId="0" borderId="0" xfId="0" applyNumberFormat="1" applyFont="1" applyFill="1" applyBorder="1" applyAlignment="1" applyProtection="1">
      <alignment vertical="top"/>
    </xf>
    <xf numFmtId="0" fontId="4" fillId="0" borderId="1" xfId="0" applyNumberFormat="1" applyFont="1" applyFill="1" applyBorder="1" applyAlignment="1" applyProtection="1">
      <alignment vertical="top"/>
    </xf>
    <xf numFmtId="4" fontId="4" fillId="0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Fill="1" applyBorder="1" applyAlignment="1" applyProtection="1">
      <alignment horizontal="center" vertical="top"/>
    </xf>
    <xf numFmtId="0" fontId="4" fillId="0" borderId="3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vertical="top"/>
    </xf>
    <xf numFmtId="0" fontId="4" fillId="2" borderId="1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 applyProtection="1">
      <alignment horizontal="center" vertical="top"/>
    </xf>
    <xf numFmtId="4" fontId="3" fillId="2" borderId="1" xfId="0" applyNumberFormat="1" applyFont="1" applyFill="1" applyBorder="1" applyAlignment="1" applyProtection="1">
      <alignment horizontal="center" vertical="top"/>
    </xf>
    <xf numFmtId="0" fontId="4" fillId="2" borderId="1" xfId="0" applyNumberFormat="1" applyFont="1" applyFill="1" applyBorder="1" applyAlignment="1" applyProtection="1">
      <alignment vertical="top"/>
    </xf>
    <xf numFmtId="164" fontId="4" fillId="2" borderId="1" xfId="0" applyNumberFormat="1" applyFont="1" applyFill="1" applyBorder="1" applyAlignment="1" applyProtection="1">
      <alignment horizontal="center" vertical="top"/>
    </xf>
    <xf numFmtId="164" fontId="4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left" vertical="top"/>
    </xf>
    <xf numFmtId="3" fontId="3" fillId="2" borderId="1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vertical="top"/>
    </xf>
    <xf numFmtId="0" fontId="3" fillId="2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top"/>
    </xf>
    <xf numFmtId="0" fontId="4" fillId="3" borderId="1" xfId="0" applyNumberFormat="1" applyFont="1" applyFill="1" applyBorder="1" applyAlignment="1" applyProtection="1">
      <alignment horizontal="center" vertical="top"/>
    </xf>
    <xf numFmtId="0" fontId="3" fillId="3" borderId="1" xfId="0" applyNumberFormat="1" applyFont="1" applyFill="1" applyBorder="1" applyAlignment="1" applyProtection="1">
      <alignment horizontal="left" vertical="top"/>
    </xf>
    <xf numFmtId="0" fontId="1" fillId="3" borderId="0" xfId="0" applyNumberFormat="1" applyFont="1" applyFill="1" applyBorder="1" applyAlignment="1" applyProtection="1">
      <alignment vertical="top"/>
    </xf>
    <xf numFmtId="0" fontId="4" fillId="3" borderId="3" xfId="0" applyNumberFormat="1" applyFont="1" applyFill="1" applyBorder="1" applyAlignment="1" applyProtection="1">
      <alignment horizontal="center" vertical="top"/>
    </xf>
    <xf numFmtId="0" fontId="4" fillId="3" borderId="2" xfId="0" applyNumberFormat="1" applyFont="1" applyFill="1" applyBorder="1" applyAlignment="1" applyProtection="1">
      <alignment horizontal="center" vertical="top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vertical="top"/>
    </xf>
    <xf numFmtId="164" fontId="1" fillId="0" borderId="0" xfId="0" applyNumberFormat="1" applyFont="1" applyFill="1" applyBorder="1" applyAlignment="1" applyProtection="1">
      <alignment vertical="top"/>
    </xf>
    <xf numFmtId="1" fontId="3" fillId="0" borderId="1" xfId="0" applyNumberFormat="1" applyFont="1" applyFill="1" applyBorder="1" applyAlignment="1" applyProtection="1">
      <alignment horizontal="center" vertical="top"/>
    </xf>
    <xf numFmtId="0" fontId="9" fillId="0" borderId="0" xfId="0" applyNumberFormat="1" applyFont="1" applyFill="1" applyBorder="1" applyAlignment="1" applyProtection="1">
      <alignment vertical="top"/>
    </xf>
    <xf numFmtId="0" fontId="3" fillId="0" borderId="7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4" fillId="3" borderId="2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/>
    </xf>
    <xf numFmtId="0" fontId="3" fillId="3" borderId="11" xfId="0" applyNumberFormat="1" applyFont="1" applyFill="1" applyBorder="1" applyAlignment="1" applyProtection="1">
      <alignment horizontal="center" vertical="top" wrapText="1"/>
    </xf>
    <xf numFmtId="0" fontId="1" fillId="0" borderId="5" xfId="0" applyNumberFormat="1" applyFont="1" applyFill="1" applyBorder="1" applyAlignment="1" applyProtection="1">
      <alignment vertical="top"/>
    </xf>
    <xf numFmtId="0" fontId="3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 applyProtection="1">
      <alignment horizontal="center" vertical="top"/>
    </xf>
    <xf numFmtId="164" fontId="3" fillId="0" borderId="2" xfId="0" applyNumberFormat="1" applyFont="1" applyFill="1" applyBorder="1" applyAlignment="1" applyProtection="1">
      <alignment horizontal="center" vertical="top"/>
    </xf>
    <xf numFmtId="0" fontId="1" fillId="0" borderId="12" xfId="0" applyNumberFormat="1" applyFont="1" applyFill="1" applyBorder="1" applyAlignment="1" applyProtection="1">
      <alignment vertical="top"/>
    </xf>
    <xf numFmtId="0" fontId="3" fillId="0" borderId="7" xfId="0" applyFont="1" applyFill="1" applyBorder="1" applyAlignment="1">
      <alignment horizontal="center" vertical="center" wrapText="1"/>
    </xf>
    <xf numFmtId="164" fontId="3" fillId="0" borderId="7" xfId="0" applyNumberFormat="1" applyFont="1" applyFill="1" applyBorder="1" applyAlignment="1" applyProtection="1">
      <alignment horizontal="center" vertical="top"/>
    </xf>
    <xf numFmtId="0" fontId="1" fillId="0" borderId="13" xfId="0" applyNumberFormat="1" applyFont="1" applyFill="1" applyBorder="1" applyAlignment="1" applyProtection="1">
      <alignment vertical="top"/>
    </xf>
    <xf numFmtId="0" fontId="4" fillId="0" borderId="2" xfId="0" applyNumberFormat="1" applyFont="1" applyFill="1" applyBorder="1" applyAlignment="1" applyProtection="1">
      <alignment horizontal="center" vertical="top"/>
    </xf>
    <xf numFmtId="164" fontId="4" fillId="0" borderId="2" xfId="0" applyNumberFormat="1" applyFont="1" applyFill="1" applyBorder="1" applyAlignment="1" applyProtection="1">
      <alignment horizontal="center" vertical="top"/>
    </xf>
    <xf numFmtId="0" fontId="1" fillId="3" borderId="2" xfId="0" applyNumberFormat="1" applyFont="1" applyFill="1" applyBorder="1" applyAlignment="1" applyProtection="1">
      <alignment horizontal="left" vertical="top"/>
    </xf>
    <xf numFmtId="4" fontId="3" fillId="0" borderId="2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center" vertical="top"/>
    </xf>
    <xf numFmtId="0" fontId="3" fillId="2" borderId="7" xfId="0" applyFont="1" applyFill="1" applyBorder="1" applyAlignment="1">
      <alignment horizontal="center" vertical="center" wrapText="1"/>
    </xf>
    <xf numFmtId="164" fontId="4" fillId="2" borderId="7" xfId="0" applyNumberFormat="1" applyFont="1" applyFill="1" applyBorder="1" applyAlignment="1" applyProtection="1">
      <alignment horizontal="center" vertical="top"/>
    </xf>
    <xf numFmtId="0" fontId="4" fillId="2" borderId="2" xfId="0" applyNumberFormat="1" applyFont="1" applyFill="1" applyBorder="1" applyAlignment="1" applyProtection="1">
      <alignment horizontal="center" vertical="top"/>
    </xf>
    <xf numFmtId="0" fontId="1" fillId="2" borderId="2" xfId="0" applyNumberFormat="1" applyFont="1" applyFill="1" applyBorder="1" applyAlignment="1" applyProtection="1">
      <alignment horizontal="left" vertical="top"/>
    </xf>
    <xf numFmtId="4" fontId="1" fillId="2" borderId="2" xfId="0" applyNumberFormat="1" applyFont="1" applyFill="1" applyBorder="1" applyAlignment="1" applyProtection="1">
      <alignment horizontal="left" vertical="top"/>
    </xf>
    <xf numFmtId="164" fontId="3" fillId="2" borderId="2" xfId="0" applyNumberFormat="1" applyFont="1" applyFill="1" applyBorder="1" applyAlignment="1" applyProtection="1">
      <alignment horizontal="center" vertical="top"/>
    </xf>
    <xf numFmtId="3" fontId="3" fillId="2" borderId="11" xfId="0" applyNumberFormat="1" applyFont="1" applyFill="1" applyBorder="1" applyAlignment="1" applyProtection="1">
      <alignment horizontal="center" vertical="top"/>
    </xf>
    <xf numFmtId="164" fontId="3" fillId="2" borderId="11" xfId="0" applyNumberFormat="1" applyFont="1" applyFill="1" applyBorder="1" applyAlignment="1" applyProtection="1">
      <alignment horizontal="center" vertical="top"/>
    </xf>
    <xf numFmtId="0" fontId="1" fillId="0" borderId="0" xfId="0" applyNumberFormat="1" applyFont="1" applyFill="1" applyBorder="1" applyAlignment="1" applyProtection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top"/>
    </xf>
    <xf numFmtId="0" fontId="1" fillId="0" borderId="5" xfId="0" applyNumberFormat="1" applyFont="1" applyFill="1" applyBorder="1" applyAlignment="1" applyProtection="1">
      <alignment horizontal="left" vertical="top"/>
    </xf>
    <xf numFmtId="4" fontId="4" fillId="2" borderId="2" xfId="0" applyNumberFormat="1" applyFont="1" applyFill="1" applyBorder="1" applyAlignment="1" applyProtection="1">
      <alignment horizontal="center" vertical="top"/>
    </xf>
    <xf numFmtId="164" fontId="4" fillId="2" borderId="2" xfId="0" applyNumberFormat="1" applyFont="1" applyFill="1" applyBorder="1" applyAlignment="1" applyProtection="1">
      <alignment horizontal="center" vertical="top"/>
    </xf>
    <xf numFmtId="164" fontId="3" fillId="2" borderId="1" xfId="0" applyNumberFormat="1" applyFont="1" applyFill="1" applyBorder="1" applyAlignment="1">
      <alignment horizontal="center"/>
    </xf>
    <xf numFmtId="0" fontId="3" fillId="0" borderId="0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center" vertical="top"/>
    </xf>
    <xf numFmtId="164" fontId="3" fillId="2" borderId="3" xfId="0" applyNumberFormat="1" applyFont="1" applyFill="1" applyBorder="1" applyAlignment="1" applyProtection="1">
      <alignment horizontal="center" vertical="top"/>
    </xf>
    <xf numFmtId="0" fontId="3" fillId="2" borderId="4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horizontal="center" vertical="top"/>
    </xf>
    <xf numFmtId="4" fontId="4" fillId="2" borderId="1" xfId="0" applyNumberFormat="1" applyFont="1" applyFill="1" applyBorder="1" applyAlignment="1" applyProtection="1">
      <alignment horizontal="center" vertical="top"/>
    </xf>
    <xf numFmtId="164" fontId="3" fillId="2" borderId="7" xfId="0" applyNumberFormat="1" applyFont="1" applyFill="1" applyBorder="1" applyAlignment="1" applyProtection="1">
      <alignment horizontal="center" vertical="top"/>
    </xf>
    <xf numFmtId="0" fontId="3" fillId="3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 applyProtection="1">
      <alignment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3" fillId="0" borderId="2" xfId="0" applyNumberFormat="1" applyFont="1" applyFill="1" applyBorder="1" applyAlignment="1" applyProtection="1">
      <alignment horizontal="center" vertical="top"/>
    </xf>
    <xf numFmtId="0" fontId="3" fillId="0" borderId="7" xfId="0" applyNumberFormat="1" applyFont="1" applyFill="1" applyBorder="1" applyAlignment="1" applyProtection="1">
      <alignment horizontal="center" vertical="top"/>
    </xf>
    <xf numFmtId="0" fontId="1" fillId="0" borderId="15" xfId="0" applyNumberFormat="1" applyFont="1" applyFill="1" applyBorder="1" applyAlignment="1" applyProtection="1">
      <alignment vertical="top"/>
    </xf>
    <xf numFmtId="0" fontId="1" fillId="0" borderId="16" xfId="0" applyNumberFormat="1" applyFont="1" applyFill="1" applyBorder="1" applyAlignment="1" applyProtection="1">
      <alignment vertical="top"/>
    </xf>
    <xf numFmtId="0" fontId="1" fillId="0" borderId="17" xfId="0" applyNumberFormat="1" applyFont="1" applyFill="1" applyBorder="1" applyAlignment="1" applyProtection="1">
      <alignment vertical="top"/>
    </xf>
    <xf numFmtId="0" fontId="1" fillId="0" borderId="18" xfId="0" applyNumberFormat="1" applyFont="1" applyFill="1" applyBorder="1" applyAlignment="1" applyProtection="1">
      <alignment vertical="top"/>
    </xf>
    <xf numFmtId="0" fontId="6" fillId="0" borderId="19" xfId="0" applyNumberFormat="1" applyFont="1" applyFill="1" applyBorder="1" applyAlignment="1" applyProtection="1">
      <alignment vertical="top"/>
    </xf>
    <xf numFmtId="0" fontId="6" fillId="0" borderId="20" xfId="0" applyNumberFormat="1" applyFont="1" applyFill="1" applyBorder="1" applyAlignment="1" applyProtection="1">
      <alignment vertical="top"/>
    </xf>
    <xf numFmtId="0" fontId="4" fillId="3" borderId="25" xfId="0" applyNumberFormat="1" applyFont="1" applyFill="1" applyBorder="1" applyAlignment="1" applyProtection="1">
      <alignment horizontal="center" vertical="top"/>
    </xf>
    <xf numFmtId="0" fontId="3" fillId="0" borderId="25" xfId="0" applyFont="1" applyFill="1" applyBorder="1" applyAlignment="1">
      <alignment horizontal="center"/>
    </xf>
    <xf numFmtId="0" fontId="3" fillId="0" borderId="24" xfId="0" applyNumberFormat="1" applyFont="1" applyFill="1" applyBorder="1" applyAlignment="1" applyProtection="1">
      <alignment horizontal="center" vertical="top"/>
    </xf>
    <xf numFmtId="0" fontId="3" fillId="0" borderId="24" xfId="0" applyFont="1" applyFill="1" applyBorder="1" applyAlignment="1">
      <alignment horizontal="center"/>
    </xf>
    <xf numFmtId="0" fontId="3" fillId="0" borderId="24" xfId="0" applyNumberFormat="1" applyFont="1" applyFill="1" applyBorder="1" applyAlignment="1" applyProtection="1">
      <alignment horizontal="center" vertical="center"/>
    </xf>
    <xf numFmtId="0" fontId="1" fillId="0" borderId="19" xfId="0" applyNumberFormat="1" applyFont="1" applyFill="1" applyBorder="1" applyAlignment="1" applyProtection="1">
      <alignment vertical="top"/>
    </xf>
    <xf numFmtId="0" fontId="1" fillId="0" borderId="28" xfId="0" applyNumberFormat="1" applyFont="1" applyFill="1" applyBorder="1" applyAlignment="1" applyProtection="1">
      <alignment vertical="top"/>
    </xf>
    <xf numFmtId="0" fontId="3" fillId="3" borderId="2" xfId="0" applyNumberFormat="1" applyFont="1" applyFill="1" applyBorder="1" applyAlignment="1" applyProtection="1">
      <alignment horizontal="left" vertical="top"/>
    </xf>
    <xf numFmtId="0" fontId="1" fillId="2" borderId="1" xfId="0" applyNumberFormat="1" applyFont="1" applyFill="1" applyBorder="1" applyAlignment="1" applyProtection="1">
      <alignment vertical="top"/>
    </xf>
    <xf numFmtId="0" fontId="1" fillId="2" borderId="0" xfId="0" applyNumberFormat="1" applyFont="1" applyFill="1" applyBorder="1" applyAlignment="1" applyProtection="1">
      <alignment vertical="top"/>
    </xf>
    <xf numFmtId="0" fontId="4" fillId="2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vertical="top"/>
    </xf>
    <xf numFmtId="0" fontId="3" fillId="2" borderId="0" xfId="0" applyNumberFormat="1" applyFont="1" applyFill="1" applyBorder="1" applyAlignment="1" applyProtection="1">
      <alignment vertical="top"/>
    </xf>
    <xf numFmtId="0" fontId="3" fillId="2" borderId="6" xfId="0" applyNumberFormat="1" applyFont="1" applyFill="1" applyBorder="1" applyAlignment="1" applyProtection="1">
      <alignment horizontal="center" vertical="top"/>
    </xf>
    <xf numFmtId="0" fontId="3" fillId="0" borderId="6" xfId="0" applyNumberFormat="1" applyFont="1" applyFill="1" applyBorder="1" applyAlignment="1" applyProtection="1">
      <alignment horizontal="center" vertical="top"/>
    </xf>
    <xf numFmtId="0" fontId="3" fillId="0" borderId="6" xfId="0" applyFont="1" applyFill="1" applyBorder="1" applyAlignment="1">
      <alignment horizontal="center"/>
    </xf>
    <xf numFmtId="0" fontId="3" fillId="0" borderId="8" xfId="0" applyNumberFormat="1" applyFont="1" applyFill="1" applyBorder="1" applyAlignment="1" applyProtection="1">
      <alignment horizontal="center" vertical="top"/>
    </xf>
    <xf numFmtId="0" fontId="2" fillId="3" borderId="8" xfId="0" applyNumberFormat="1" applyFont="1" applyFill="1" applyBorder="1" applyAlignment="1" applyProtection="1">
      <alignment horizontal="center" vertical="top"/>
    </xf>
    <xf numFmtId="0" fontId="3" fillId="0" borderId="8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8" xfId="0" applyNumberFormat="1" applyFont="1" applyFill="1" applyBorder="1" applyAlignment="1" applyProtection="1">
      <alignment horizontal="center" vertical="top"/>
    </xf>
    <xf numFmtId="0" fontId="3" fillId="2" borderId="15" xfId="0" applyNumberFormat="1" applyFont="1" applyFill="1" applyBorder="1" applyAlignment="1" applyProtection="1">
      <alignment horizontal="center" vertical="top"/>
    </xf>
    <xf numFmtId="0" fontId="3" fillId="0" borderId="9" xfId="0" applyFont="1" applyFill="1" applyBorder="1" applyAlignment="1">
      <alignment horizontal="center"/>
    </xf>
    <xf numFmtId="0" fontId="3" fillId="2" borderId="9" xfId="0" applyNumberFormat="1" applyFont="1" applyFill="1" applyBorder="1" applyAlignment="1" applyProtection="1">
      <alignment horizontal="center" vertical="top"/>
    </xf>
    <xf numFmtId="0" fontId="4" fillId="3" borderId="8" xfId="0" applyNumberFormat="1" applyFont="1" applyFill="1" applyBorder="1" applyAlignment="1" applyProtection="1">
      <alignment horizontal="center" vertical="top"/>
    </xf>
    <xf numFmtId="0" fontId="3" fillId="0" borderId="6" xfId="0" applyFont="1" applyBorder="1" applyAlignment="1"/>
    <xf numFmtId="0" fontId="3" fillId="0" borderId="6" xfId="0" applyNumberFormat="1" applyFont="1" applyFill="1" applyBorder="1" applyAlignment="1" applyProtection="1">
      <alignment horizontal="center" vertical="center"/>
    </xf>
    <xf numFmtId="0" fontId="3" fillId="2" borderId="6" xfId="0" applyNumberFormat="1" applyFont="1" applyFill="1" applyBorder="1" applyAlignment="1" applyProtection="1">
      <alignment vertical="top"/>
    </xf>
    <xf numFmtId="0" fontId="4" fillId="3" borderId="6" xfId="0" applyNumberFormat="1" applyFont="1" applyFill="1" applyBorder="1" applyAlignment="1" applyProtection="1">
      <alignment horizontal="center" vertical="top"/>
    </xf>
    <xf numFmtId="0" fontId="3" fillId="2" borderId="6" xfId="0" applyNumberFormat="1" applyFont="1" applyFill="1" applyBorder="1" applyAlignment="1" applyProtection="1">
      <alignment horizontal="center" vertical="center"/>
    </xf>
    <xf numFmtId="0" fontId="3" fillId="0" borderId="6" xfId="0" applyNumberFormat="1" applyFont="1" applyFill="1" applyBorder="1" applyAlignment="1" applyProtection="1">
      <alignment vertical="top"/>
    </xf>
    <xf numFmtId="0" fontId="3" fillId="2" borderId="6" xfId="0" applyFont="1" applyFill="1" applyBorder="1" applyAlignment="1"/>
    <xf numFmtId="0" fontId="3" fillId="0" borderId="6" xfId="0" applyFont="1" applyFill="1" applyBorder="1" applyAlignment="1"/>
    <xf numFmtId="0" fontId="3" fillId="0" borderId="8" xfId="0" applyNumberFormat="1" applyFont="1" applyFill="1" applyBorder="1" applyAlignment="1" applyProtection="1">
      <alignment vertical="top"/>
    </xf>
    <xf numFmtId="0" fontId="1" fillId="0" borderId="15" xfId="0" applyNumberFormat="1" applyFont="1" applyFill="1" applyBorder="1" applyAlignment="1" applyProtection="1">
      <alignment horizontal="left" vertical="top"/>
    </xf>
    <xf numFmtId="0" fontId="1" fillId="0" borderId="6" xfId="0" applyNumberFormat="1" applyFont="1" applyFill="1" applyBorder="1" applyAlignment="1" applyProtection="1">
      <alignment vertical="top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horizontal="left" vertical="top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2" borderId="4" xfId="0" applyNumberFormat="1" applyFont="1" applyFill="1" applyBorder="1" applyAlignment="1" applyProtection="1">
      <alignment horizontal="left" vertical="top" wrapText="1"/>
    </xf>
    <xf numFmtId="0" fontId="3" fillId="0" borderId="4" xfId="0" applyNumberFormat="1" applyFont="1" applyFill="1" applyBorder="1" applyAlignment="1" applyProtection="1">
      <alignment horizontal="left" vertical="top"/>
    </xf>
    <xf numFmtId="0" fontId="4" fillId="0" borderId="3" xfId="0" applyNumberFormat="1" applyFont="1" applyFill="1" applyBorder="1" applyAlignment="1" applyProtection="1">
      <alignment horizontal="left" vertical="top"/>
    </xf>
    <xf numFmtId="0" fontId="4" fillId="0" borderId="4" xfId="0" applyNumberFormat="1" applyFont="1" applyFill="1" applyBorder="1" applyAlignment="1" applyProtection="1">
      <alignment horizontal="left" vertical="top"/>
    </xf>
    <xf numFmtId="0" fontId="4" fillId="3" borderId="26" xfId="0" applyNumberFormat="1" applyFont="1" applyFill="1" applyBorder="1" applyAlignment="1" applyProtection="1">
      <alignment horizontal="center" vertical="top"/>
    </xf>
    <xf numFmtId="0" fontId="3" fillId="2" borderId="30" xfId="0" applyFont="1" applyFill="1" applyBorder="1" applyAlignment="1">
      <alignment horizontal="center"/>
    </xf>
    <xf numFmtId="0" fontId="3" fillId="2" borderId="30" xfId="0" applyNumberFormat="1" applyFont="1" applyFill="1" applyBorder="1" applyAlignment="1" applyProtection="1">
      <alignment horizontal="center" vertical="top"/>
    </xf>
    <xf numFmtId="0" fontId="4" fillId="3" borderId="27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2" borderId="3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/>
    </xf>
    <xf numFmtId="0" fontId="4" fillId="2" borderId="3" xfId="0" applyNumberFormat="1" applyFont="1" applyFill="1" applyBorder="1" applyAlignment="1" applyProtection="1">
      <alignment horizontal="center" vertical="top"/>
    </xf>
    <xf numFmtId="0" fontId="3" fillId="2" borderId="30" xfId="0" applyNumberFormat="1" applyFont="1" applyFill="1" applyBorder="1" applyAlignment="1" applyProtection="1">
      <alignment horizontal="left" vertical="top" wrapText="1"/>
    </xf>
    <xf numFmtId="0" fontId="3" fillId="2" borderId="11" xfId="0" applyFont="1" applyFill="1" applyBorder="1" applyAlignment="1"/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vertical="top"/>
    </xf>
    <xf numFmtId="0" fontId="3" fillId="2" borderId="11" xfId="0" applyFont="1" applyFill="1" applyBorder="1" applyAlignment="1">
      <alignment horizontal="center"/>
    </xf>
    <xf numFmtId="0" fontId="3" fillId="0" borderId="4" xfId="0" applyNumberFormat="1" applyFont="1" applyFill="1" applyBorder="1" applyAlignment="1" applyProtection="1">
      <alignment vertical="top"/>
    </xf>
    <xf numFmtId="0" fontId="3" fillId="2" borderId="10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NumberFormat="1" applyFont="1" applyFill="1" applyBorder="1" applyAlignment="1" applyProtection="1">
      <alignment vertical="center" wrapText="1"/>
    </xf>
    <xf numFmtId="0" fontId="3" fillId="2" borderId="30" xfId="0" applyFont="1" applyFill="1" applyBorder="1" applyAlignment="1"/>
    <xf numFmtId="0" fontId="3" fillId="0" borderId="30" xfId="0" applyNumberFormat="1" applyFont="1" applyFill="1" applyBorder="1" applyAlignment="1" applyProtection="1">
      <alignment vertical="top"/>
    </xf>
    <xf numFmtId="0" fontId="3" fillId="2" borderId="30" xfId="0" applyNumberFormat="1" applyFont="1" applyFill="1" applyBorder="1" applyAlignment="1" applyProtection="1">
      <alignment vertical="top"/>
    </xf>
    <xf numFmtId="0" fontId="3" fillId="2" borderId="4" xfId="0" applyNumberFormat="1" applyFont="1" applyFill="1" applyBorder="1" applyAlignment="1" applyProtection="1">
      <alignment vertical="center" wrapText="1"/>
    </xf>
    <xf numFmtId="0" fontId="3" fillId="2" borderId="4" xfId="0" applyNumberFormat="1" applyFont="1" applyFill="1" applyBorder="1" applyAlignment="1" applyProtection="1">
      <alignment vertical="top" wrapText="1"/>
    </xf>
    <xf numFmtId="0" fontId="3" fillId="0" borderId="10" xfId="0" applyNumberFormat="1" applyFont="1" applyFill="1" applyBorder="1" applyAlignment="1" applyProtection="1">
      <alignment horizontal="left" vertical="top" wrapText="1"/>
    </xf>
    <xf numFmtId="0" fontId="3" fillId="0" borderId="2" xfId="0" applyNumberFormat="1" applyFont="1" applyFill="1" applyBorder="1" applyAlignment="1" applyProtection="1">
      <alignment vertical="top"/>
    </xf>
    <xf numFmtId="0" fontId="3" fillId="0" borderId="11" xfId="0" applyNumberFormat="1" applyFont="1" applyFill="1" applyBorder="1" applyAlignment="1" applyProtection="1">
      <alignment vertical="top"/>
    </xf>
    <xf numFmtId="0" fontId="3" fillId="2" borderId="7" xfId="0" applyFont="1" applyFill="1" applyBorder="1" applyAlignment="1">
      <alignment horizontal="center"/>
    </xf>
    <xf numFmtId="0" fontId="1" fillId="0" borderId="4" xfId="0" applyNumberFormat="1" applyFont="1" applyFill="1" applyBorder="1" applyAlignment="1" applyProtection="1">
      <alignment vertical="top"/>
    </xf>
    <xf numFmtId="0" fontId="3" fillId="2" borderId="3" xfId="0" applyNumberFormat="1" applyFont="1" applyFill="1" applyBorder="1" applyAlignment="1" applyProtection="1">
      <alignment horizontal="left" vertical="top"/>
    </xf>
    <xf numFmtId="0" fontId="1" fillId="2" borderId="4" xfId="0" applyNumberFormat="1" applyFont="1" applyFill="1" applyBorder="1" applyAlignment="1" applyProtection="1">
      <alignment vertical="top"/>
    </xf>
    <xf numFmtId="0" fontId="1" fillId="0" borderId="0" xfId="0" applyNumberFormat="1" applyFont="1" applyFill="1" applyBorder="1" applyAlignment="1" applyProtection="1">
      <alignment horizontal="center" vertical="top"/>
    </xf>
    <xf numFmtId="0" fontId="1" fillId="0" borderId="15" xfId="0" applyNumberFormat="1" applyFont="1" applyFill="1" applyBorder="1" applyAlignment="1" applyProtection="1">
      <alignment horizontal="center" vertical="top"/>
    </xf>
    <xf numFmtId="0" fontId="1" fillId="2" borderId="15" xfId="0" applyNumberFormat="1" applyFont="1" applyFill="1" applyBorder="1" applyAlignment="1" applyProtection="1">
      <alignment vertical="top"/>
    </xf>
    <xf numFmtId="0" fontId="11" fillId="2" borderId="14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9" xfId="0" applyNumberFormat="1" applyFont="1" applyFill="1" applyBorder="1" applyAlignment="1" applyProtection="1">
      <alignment horizontal="center" vertical="top" wrapText="1"/>
      <protection locked="0"/>
    </xf>
    <xf numFmtId="0" fontId="3" fillId="0" borderId="1" xfId="0" applyFont="1" applyFill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NumberFormat="1" applyFont="1" applyFill="1" applyBorder="1" applyAlignment="1" applyProtection="1">
      <alignment vertical="center" wrapText="1"/>
    </xf>
    <xf numFmtId="0" fontId="3" fillId="2" borderId="1" xfId="0" applyNumberFormat="1" applyFont="1" applyFill="1" applyBorder="1" applyAlignment="1" applyProtection="1">
      <alignment horizontal="center"/>
    </xf>
    <xf numFmtId="0" fontId="3" fillId="2" borderId="30" xfId="0" applyNumberFormat="1" applyFont="1" applyFill="1" applyBorder="1" applyAlignment="1" applyProtection="1">
      <alignment horizontal="center" vertical="top"/>
    </xf>
    <xf numFmtId="0" fontId="3" fillId="2" borderId="30" xfId="0" applyFont="1" applyFill="1" applyBorder="1" applyAlignment="1">
      <alignment horizontal="center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0" fontId="3" fillId="0" borderId="25" xfId="0" applyNumberFormat="1" applyFont="1" applyFill="1" applyBorder="1" applyAlignment="1" applyProtection="1">
      <alignment horizontal="center" vertical="top"/>
    </xf>
    <xf numFmtId="0" fontId="4" fillId="0" borderId="10" xfId="0" applyNumberFormat="1" applyFont="1" applyFill="1" applyBorder="1" applyAlignment="1" applyProtection="1">
      <alignment horizontal="left" vertical="top"/>
    </xf>
    <xf numFmtId="0" fontId="4" fillId="0" borderId="7" xfId="0" applyNumberFormat="1" applyFont="1" applyFill="1" applyBorder="1" applyAlignment="1" applyProtection="1">
      <alignment horizontal="center" vertical="top"/>
    </xf>
    <xf numFmtId="164" fontId="4" fillId="0" borderId="7" xfId="0" applyNumberFormat="1" applyFont="1" applyFill="1" applyBorder="1" applyAlignment="1" applyProtection="1">
      <alignment horizontal="center" vertical="top"/>
    </xf>
    <xf numFmtId="0" fontId="3" fillId="0" borderId="9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11" fillId="0" borderId="1" xfId="0" applyFont="1" applyBorder="1" applyAlignment="1">
      <alignment vertical="center" wrapText="1"/>
    </xf>
    <xf numFmtId="0" fontId="3" fillId="4" borderId="1" xfId="0" applyNumberFormat="1" applyFont="1" applyFill="1" applyBorder="1" applyAlignment="1" applyProtection="1">
      <alignment vertical="top"/>
    </xf>
    <xf numFmtId="0" fontId="3" fillId="4" borderId="4" xfId="0" applyNumberFormat="1" applyFont="1" applyFill="1" applyBorder="1" applyAlignment="1" applyProtection="1">
      <alignment horizontal="center" vertical="center" wrapText="1"/>
    </xf>
    <xf numFmtId="0" fontId="3" fillId="0" borderId="4" xfId="0" applyNumberFormat="1" applyFont="1" applyFill="1" applyBorder="1" applyAlignment="1" applyProtection="1">
      <alignment horizontal="center" vertical="top"/>
    </xf>
    <xf numFmtId="0" fontId="3" fillId="4" borderId="22" xfId="0" applyNumberFormat="1" applyFont="1" applyFill="1" applyBorder="1" applyAlignment="1" applyProtection="1">
      <alignment horizontal="center" vertical="top"/>
    </xf>
    <xf numFmtId="0" fontId="12" fillId="0" borderId="1" xfId="0" applyFont="1" applyFill="1" applyBorder="1" applyAlignment="1">
      <alignment horizontal="center"/>
    </xf>
    <xf numFmtId="164" fontId="13" fillId="0" borderId="1" xfId="0" applyNumberFormat="1" applyFont="1" applyFill="1" applyBorder="1" applyAlignment="1" applyProtection="1">
      <alignment horizontal="center" vertical="top"/>
    </xf>
    <xf numFmtId="0" fontId="4" fillId="0" borderId="0" xfId="0" applyNumberFormat="1" applyFont="1" applyFill="1" applyBorder="1" applyAlignment="1" applyProtection="1">
      <alignment horizontal="center" vertical="top"/>
    </xf>
    <xf numFmtId="0" fontId="3" fillId="0" borderId="0" xfId="0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 applyProtection="1">
      <alignment horizontal="center" vertical="top"/>
    </xf>
    <xf numFmtId="0" fontId="3" fillId="0" borderId="0" xfId="0" applyNumberFormat="1" applyFont="1" applyFill="1" applyBorder="1" applyAlignment="1" applyProtection="1">
      <alignment vertical="center" wrapText="1"/>
    </xf>
    <xf numFmtId="0" fontId="3" fillId="4" borderId="0" xfId="0" applyNumberFormat="1" applyFont="1" applyFill="1" applyBorder="1" applyAlignment="1" applyProtection="1">
      <alignment vertical="top"/>
    </xf>
    <xf numFmtId="0" fontId="3" fillId="4" borderId="0" xfId="0" applyNumberFormat="1" applyFont="1" applyFill="1" applyBorder="1" applyAlignment="1" applyProtection="1">
      <alignment horizontal="center" vertical="center" wrapText="1"/>
    </xf>
    <xf numFmtId="0" fontId="4" fillId="0" borderId="0" xfId="0" applyNumberFormat="1" applyFont="1" applyFill="1" applyBorder="1" applyAlignment="1" applyProtection="1">
      <alignment vertical="top"/>
    </xf>
    <xf numFmtId="3" fontId="3" fillId="0" borderId="1" xfId="0" applyNumberFormat="1" applyFont="1" applyFill="1" applyBorder="1" applyAlignment="1" applyProtection="1">
      <alignment horizontal="center" vertical="top"/>
    </xf>
    <xf numFmtId="0" fontId="4" fillId="2" borderId="30" xfId="0" applyNumberFormat="1" applyFont="1" applyFill="1" applyBorder="1" applyAlignment="1" applyProtection="1">
      <alignment horizontal="center" vertical="top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wrapText="1"/>
    </xf>
    <xf numFmtId="0" fontId="11" fillId="2" borderId="4" xfId="0" applyNumberFormat="1" applyFont="1" applyFill="1" applyBorder="1" applyAlignment="1" applyProtection="1">
      <alignment horizontal="left" vertical="top" wrapText="1"/>
    </xf>
    <xf numFmtId="43" fontId="1" fillId="0" borderId="0" xfId="1" applyFont="1" applyFill="1" applyBorder="1" applyAlignment="1" applyProtection="1">
      <alignment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1" fillId="0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4" fontId="3" fillId="2" borderId="2" xfId="0" applyNumberFormat="1" applyFont="1" applyFill="1" applyBorder="1" applyAlignment="1" applyProtection="1">
      <alignment horizontal="center" vertical="top"/>
    </xf>
    <xf numFmtId="0" fontId="15" fillId="0" borderId="1" xfId="0" applyNumberFormat="1" applyFont="1" applyFill="1" applyBorder="1" applyAlignment="1" applyProtection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0" borderId="7" xfId="0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0" fontId="3" fillId="2" borderId="2" xfId="0" applyNumberFormat="1" applyFont="1" applyFill="1" applyBorder="1" applyAlignment="1" applyProtection="1">
      <alignment horizontal="center" vertical="top"/>
    </xf>
    <xf numFmtId="0" fontId="3" fillId="2" borderId="30" xfId="0" applyNumberFormat="1" applyFont="1" applyFill="1" applyBorder="1" applyAlignment="1" applyProtection="1">
      <alignment horizontal="center" vertical="top"/>
    </xf>
    <xf numFmtId="0" fontId="3" fillId="2" borderId="30" xfId="0" applyFont="1" applyFill="1" applyBorder="1" applyAlignment="1">
      <alignment horizontal="center"/>
    </xf>
    <xf numFmtId="0" fontId="3" fillId="2" borderId="11" xfId="0" applyNumberFormat="1" applyFont="1" applyFill="1" applyBorder="1" applyAlignment="1" applyProtection="1">
      <alignment horizontal="center" vertical="top"/>
    </xf>
    <xf numFmtId="0" fontId="3" fillId="2" borderId="11" xfId="0" applyFont="1" applyFill="1" applyBorder="1" applyAlignment="1">
      <alignment horizontal="center"/>
    </xf>
    <xf numFmtId="0" fontId="3" fillId="2" borderId="2" xfId="0" applyNumberFormat="1" applyFont="1" applyFill="1" applyBorder="1" applyAlignment="1" applyProtection="1">
      <alignment horizontal="center" vertical="top"/>
    </xf>
    <xf numFmtId="0" fontId="7" fillId="0" borderId="21" xfId="0" applyNumberFormat="1" applyFont="1" applyFill="1" applyBorder="1" applyAlignment="1" applyProtection="1">
      <alignment horizontal="center" vertical="top"/>
    </xf>
    <xf numFmtId="0" fontId="7" fillId="0" borderId="5" xfId="0" applyNumberFormat="1" applyFont="1" applyFill="1" applyBorder="1" applyAlignment="1" applyProtection="1">
      <alignment horizontal="center" vertical="top"/>
    </xf>
    <xf numFmtId="0" fontId="7" fillId="0" borderId="22" xfId="0" applyNumberFormat="1" applyFont="1" applyFill="1" applyBorder="1" applyAlignment="1" applyProtection="1">
      <alignment horizontal="center" vertical="top"/>
    </xf>
    <xf numFmtId="0" fontId="10" fillId="0" borderId="19" xfId="0" applyNumberFormat="1" applyFont="1" applyFill="1" applyBorder="1" applyAlignment="1" applyProtection="1">
      <alignment horizontal="center" vertical="top"/>
    </xf>
    <xf numFmtId="0" fontId="10" fillId="0" borderId="0" xfId="0" applyNumberFormat="1" applyFont="1" applyFill="1" applyBorder="1" applyAlignment="1" applyProtection="1">
      <alignment horizontal="center" vertical="top"/>
    </xf>
    <xf numFmtId="0" fontId="10" fillId="0" borderId="20" xfId="0" applyNumberFormat="1" applyFont="1" applyFill="1" applyBorder="1" applyAlignment="1" applyProtection="1">
      <alignment horizontal="center" vertical="top"/>
    </xf>
    <xf numFmtId="0" fontId="4" fillId="0" borderId="6" xfId="0" applyNumberFormat="1" applyFont="1" applyFill="1" applyBorder="1" applyAlignment="1" applyProtection="1">
      <alignment horizontal="center" vertical="top"/>
    </xf>
    <xf numFmtId="0" fontId="4" fillId="0" borderId="5" xfId="0" applyNumberFormat="1" applyFont="1" applyFill="1" applyBorder="1" applyAlignment="1" applyProtection="1">
      <alignment horizontal="center" vertical="top"/>
    </xf>
    <xf numFmtId="0" fontId="4" fillId="0" borderId="4" xfId="0" applyNumberFormat="1" applyFont="1" applyFill="1" applyBorder="1" applyAlignment="1" applyProtection="1">
      <alignment horizontal="center" vertical="top"/>
    </xf>
    <xf numFmtId="0" fontId="4" fillId="0" borderId="2" xfId="0" applyNumberFormat="1" applyFont="1" applyFill="1" applyBorder="1" applyAlignment="1" applyProtection="1">
      <alignment horizontal="center" vertical="top" wrapText="1"/>
    </xf>
    <xf numFmtId="0" fontId="4" fillId="0" borderId="7" xfId="0" applyNumberFormat="1" applyFont="1" applyFill="1" applyBorder="1" applyAlignment="1" applyProtection="1">
      <alignment horizontal="center" vertical="top" wrapText="1"/>
    </xf>
    <xf numFmtId="0" fontId="4" fillId="0" borderId="23" xfId="0" applyNumberFormat="1" applyFont="1" applyFill="1" applyBorder="1" applyAlignment="1" applyProtection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top" wrapText="1"/>
    </xf>
    <xf numFmtId="0" fontId="4" fillId="0" borderId="8" xfId="0" applyNumberFormat="1" applyFont="1" applyFill="1" applyBorder="1" applyAlignment="1" applyProtection="1">
      <alignment horizontal="center" vertical="top" wrapText="1"/>
    </xf>
    <xf numFmtId="0" fontId="4" fillId="0" borderId="3" xfId="0" applyNumberFormat="1" applyFont="1" applyFill="1" applyBorder="1" applyAlignment="1" applyProtection="1">
      <alignment horizontal="center" vertical="top" wrapText="1"/>
    </xf>
    <xf numFmtId="0" fontId="4" fillId="0" borderId="9" xfId="0" applyNumberFormat="1" applyFont="1" applyFill="1" applyBorder="1" applyAlignment="1" applyProtection="1">
      <alignment horizontal="center" vertical="top" wrapText="1"/>
    </xf>
    <xf numFmtId="0" fontId="4" fillId="0" borderId="10" xfId="0" applyNumberFormat="1" applyFont="1" applyFill="1" applyBorder="1" applyAlignment="1" applyProtection="1">
      <alignment horizontal="center" vertical="top" wrapText="1"/>
    </xf>
    <xf numFmtId="0" fontId="4" fillId="0" borderId="24" xfId="0" applyNumberFormat="1" applyFont="1" applyFill="1" applyBorder="1" applyAlignment="1" applyProtection="1">
      <alignment horizontal="center" vertical="top" wrapText="1"/>
    </xf>
    <xf numFmtId="0" fontId="2" fillId="0" borderId="28" xfId="0" applyNumberFormat="1" applyFont="1" applyFill="1" applyBorder="1" applyAlignment="1" applyProtection="1">
      <alignment horizontal="center" vertical="top"/>
    </xf>
    <xf numFmtId="0" fontId="3" fillId="0" borderId="11" xfId="0" applyNumberFormat="1" applyFont="1" applyFill="1" applyBorder="1" applyAlignment="1" applyProtection="1">
      <alignment horizontal="center" vertical="top"/>
    </xf>
    <xf numFmtId="0" fontId="3" fillId="2" borderId="7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vertical="top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316"/>
  <sheetViews>
    <sheetView tabSelected="1" topLeftCell="A260" zoomScaleNormal="100" workbookViewId="0">
      <selection sqref="A1:I265"/>
    </sheetView>
  </sheetViews>
  <sheetFormatPr defaultRowHeight="13.2" x14ac:dyDescent="0.25"/>
  <cols>
    <col min="1" max="1" width="9.44140625" customWidth="1"/>
    <col min="2" max="2" width="30.44140625" customWidth="1"/>
    <col min="3" max="3" width="6.5546875" customWidth="1"/>
    <col min="4" max="4" width="11.6640625" customWidth="1"/>
    <col min="5" max="7" width="9.88671875" customWidth="1"/>
    <col min="8" max="8" width="12.109375" customWidth="1"/>
    <col min="9" max="9" width="9.44140625" customWidth="1"/>
    <col min="10" max="10" width="9.109375" style="87"/>
    <col min="11" max="11" width="15.109375" customWidth="1"/>
  </cols>
  <sheetData>
    <row r="1" spans="1:86" x14ac:dyDescent="0.25">
      <c r="A1" s="88"/>
      <c r="B1" s="89"/>
      <c r="C1" s="89"/>
      <c r="D1" s="89"/>
      <c r="E1" s="89"/>
      <c r="F1" s="89"/>
      <c r="G1" s="89"/>
      <c r="H1" s="89"/>
      <c r="I1" s="90"/>
      <c r="J1"/>
    </row>
    <row r="2" spans="1:86" ht="20.399999999999999" x14ac:dyDescent="0.25">
      <c r="A2" s="228" t="s">
        <v>102</v>
      </c>
      <c r="B2" s="229"/>
      <c r="C2" s="229"/>
      <c r="D2" s="229"/>
      <c r="E2" s="229"/>
      <c r="F2" s="229"/>
      <c r="G2" s="229"/>
      <c r="H2" s="229"/>
      <c r="I2" s="230"/>
      <c r="J2"/>
    </row>
    <row r="3" spans="1:86" ht="15.6" x14ac:dyDescent="0.25">
      <c r="A3" s="91"/>
      <c r="B3" s="38"/>
      <c r="C3" s="2"/>
      <c r="D3" s="2"/>
      <c r="E3" s="23"/>
      <c r="F3" s="2"/>
      <c r="G3" s="2"/>
      <c r="H3" s="2"/>
      <c r="I3" s="92"/>
      <c r="J3"/>
    </row>
    <row r="4" spans="1:86" ht="13.8" x14ac:dyDescent="0.25">
      <c r="A4" s="225"/>
      <c r="B4" s="226"/>
      <c r="C4" s="226"/>
      <c r="D4" s="226"/>
      <c r="E4" s="226"/>
      <c r="F4" s="226"/>
      <c r="G4" s="226"/>
      <c r="H4" s="226"/>
      <c r="I4" s="227"/>
      <c r="J4"/>
    </row>
    <row r="5" spans="1:86" ht="12.75" customHeight="1" x14ac:dyDescent="0.25">
      <c r="A5" s="236" t="s">
        <v>35</v>
      </c>
      <c r="B5" s="237" t="s">
        <v>5</v>
      </c>
      <c r="C5" s="238" t="s">
        <v>26</v>
      </c>
      <c r="D5" s="239"/>
      <c r="E5" s="231" t="s">
        <v>7</v>
      </c>
      <c r="F5" s="232"/>
      <c r="G5" s="233"/>
      <c r="H5" s="234" t="s">
        <v>27</v>
      </c>
      <c r="I5" s="242" t="s">
        <v>6</v>
      </c>
      <c r="J5"/>
    </row>
    <row r="6" spans="1:86" ht="99.75" customHeight="1" x14ac:dyDescent="0.25">
      <c r="A6" s="236"/>
      <c r="B6" s="237"/>
      <c r="C6" s="240"/>
      <c r="D6" s="241"/>
      <c r="E6" s="6" t="s">
        <v>4</v>
      </c>
      <c r="F6" s="84" t="s">
        <v>8</v>
      </c>
      <c r="G6" s="84" t="s">
        <v>9</v>
      </c>
      <c r="H6" s="235"/>
      <c r="I6" s="242"/>
      <c r="J6"/>
    </row>
    <row r="7" spans="1:86" s="30" customFormat="1" ht="15" customHeight="1" x14ac:dyDescent="0.25">
      <c r="A7" s="28" t="s">
        <v>25</v>
      </c>
      <c r="B7" s="31" t="s">
        <v>0</v>
      </c>
      <c r="C7" s="43"/>
      <c r="D7" s="43"/>
      <c r="E7" s="31"/>
      <c r="F7" s="32"/>
      <c r="G7" s="32"/>
      <c r="H7" s="44"/>
      <c r="I7" s="93" t="s">
        <v>25</v>
      </c>
      <c r="J7"/>
      <c r="K7"/>
      <c r="L7"/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</row>
    <row r="8" spans="1:86" s="49" customFormat="1" x14ac:dyDescent="0.25">
      <c r="A8" s="223"/>
      <c r="B8" s="129" t="s">
        <v>36</v>
      </c>
      <c r="C8" s="46" t="s">
        <v>14</v>
      </c>
      <c r="D8" s="47">
        <v>180</v>
      </c>
      <c r="E8" s="48">
        <v>7.4</v>
      </c>
      <c r="F8" s="48">
        <v>8</v>
      </c>
      <c r="G8" s="48">
        <v>28</v>
      </c>
      <c r="H8" s="48">
        <v>212.8</v>
      </c>
      <c r="I8" s="94">
        <v>212</v>
      </c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</row>
    <row r="9" spans="1:86" s="49" customFormat="1" x14ac:dyDescent="0.25">
      <c r="A9" s="223"/>
      <c r="B9" s="174" t="s">
        <v>10</v>
      </c>
      <c r="C9" s="8" t="s">
        <v>14</v>
      </c>
      <c r="D9" s="34">
        <v>200</v>
      </c>
      <c r="E9" s="1">
        <v>2.8</v>
      </c>
      <c r="F9" s="1">
        <v>2.5</v>
      </c>
      <c r="G9" s="1">
        <v>13.6</v>
      </c>
      <c r="H9" s="1">
        <v>88</v>
      </c>
      <c r="I9" s="175">
        <v>465</v>
      </c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</row>
    <row r="10" spans="1:86" s="49" customFormat="1" x14ac:dyDescent="0.25">
      <c r="A10" s="223"/>
      <c r="B10" s="130" t="s">
        <v>62</v>
      </c>
      <c r="C10" s="8" t="s">
        <v>14</v>
      </c>
      <c r="D10" s="34">
        <v>40</v>
      </c>
      <c r="E10" s="1">
        <v>6.9</v>
      </c>
      <c r="F10" s="1">
        <v>9</v>
      </c>
      <c r="G10" s="1">
        <v>10</v>
      </c>
      <c r="H10" s="1">
        <v>149</v>
      </c>
      <c r="I10" s="95">
        <v>63</v>
      </c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</row>
    <row r="11" spans="1:86" x14ac:dyDescent="0.25">
      <c r="A11" s="150"/>
      <c r="B11" s="130" t="s">
        <v>39</v>
      </c>
      <c r="C11" s="8" t="s">
        <v>14</v>
      </c>
      <c r="D11" s="37">
        <v>114</v>
      </c>
      <c r="E11" s="1">
        <v>0.4</v>
      </c>
      <c r="F11" s="1">
        <v>0.4</v>
      </c>
      <c r="G11" s="1">
        <v>9.8000000000000007</v>
      </c>
      <c r="H11" s="1">
        <v>44</v>
      </c>
      <c r="I11" s="34">
        <v>82</v>
      </c>
      <c r="J11"/>
    </row>
    <row r="12" spans="1:86" x14ac:dyDescent="0.25">
      <c r="A12" s="150"/>
      <c r="B12" s="132" t="s">
        <v>2</v>
      </c>
      <c r="C12" s="8"/>
      <c r="D12" s="19">
        <f>SUM(D8:D11)</f>
        <v>534</v>
      </c>
      <c r="E12" s="19">
        <f>SUM(E8:E11)</f>
        <v>17.5</v>
      </c>
      <c r="F12" s="19">
        <f>SUM(F8:F11)</f>
        <v>19.899999999999999</v>
      </c>
      <c r="G12" s="19">
        <f>SUM(G8:G11)</f>
        <v>61.400000000000006</v>
      </c>
      <c r="H12" s="19">
        <f>SUM(H8:H11)</f>
        <v>493.8</v>
      </c>
      <c r="I12" s="96"/>
      <c r="J12"/>
    </row>
    <row r="13" spans="1:86" x14ac:dyDescent="0.25">
      <c r="A13" s="150"/>
      <c r="B13" s="133" t="s">
        <v>3</v>
      </c>
      <c r="C13" s="20"/>
      <c r="D13" s="8"/>
      <c r="E13" s="10"/>
      <c r="F13" s="19"/>
      <c r="G13" s="19"/>
      <c r="H13" s="19"/>
      <c r="I13" s="96"/>
      <c r="J13"/>
    </row>
    <row r="14" spans="1:86" x14ac:dyDescent="0.25">
      <c r="A14" s="222"/>
      <c r="B14" s="134" t="s">
        <v>65</v>
      </c>
      <c r="C14" s="8" t="s">
        <v>14</v>
      </c>
      <c r="D14" s="33">
        <v>80</v>
      </c>
      <c r="E14" s="14">
        <v>0.72</v>
      </c>
      <c r="F14" s="14">
        <v>10.08</v>
      </c>
      <c r="G14" s="14">
        <v>3</v>
      </c>
      <c r="H14" s="14">
        <v>103.6</v>
      </c>
      <c r="I14" s="97">
        <v>16</v>
      </c>
      <c r="J14"/>
    </row>
    <row r="15" spans="1:86" ht="16.5" customHeight="1" x14ac:dyDescent="0.25">
      <c r="A15" s="222"/>
      <c r="B15" s="131" t="s">
        <v>66</v>
      </c>
      <c r="C15" s="34" t="s">
        <v>14</v>
      </c>
      <c r="D15" s="34">
        <v>250</v>
      </c>
      <c r="E15" s="1">
        <v>2.34</v>
      </c>
      <c r="F15" s="1">
        <v>3.89</v>
      </c>
      <c r="G15" s="1">
        <v>13.61</v>
      </c>
      <c r="H15" s="1">
        <v>98.79</v>
      </c>
      <c r="I15" s="95">
        <v>148</v>
      </c>
      <c r="J15"/>
    </row>
    <row r="16" spans="1:86" x14ac:dyDescent="0.25">
      <c r="A16" s="222"/>
      <c r="B16" s="158" t="s">
        <v>67</v>
      </c>
      <c r="C16" s="7" t="s">
        <v>14</v>
      </c>
      <c r="D16" s="22">
        <v>150</v>
      </c>
      <c r="E16" s="14">
        <v>2.59</v>
      </c>
      <c r="F16" s="14">
        <v>3.39</v>
      </c>
      <c r="G16" s="14">
        <v>26.85</v>
      </c>
      <c r="H16" s="14">
        <v>150.12</v>
      </c>
      <c r="I16" s="106">
        <v>224</v>
      </c>
    </row>
    <row r="17" spans="1:34" x14ac:dyDescent="0.25">
      <c r="A17" s="222"/>
      <c r="B17" s="135" t="s">
        <v>68</v>
      </c>
      <c r="C17" s="8" t="s">
        <v>14</v>
      </c>
      <c r="D17" s="34">
        <v>50</v>
      </c>
      <c r="E17" s="14">
        <v>2.87</v>
      </c>
      <c r="F17" s="14">
        <v>7.48</v>
      </c>
      <c r="G17" s="14">
        <v>13.63</v>
      </c>
      <c r="H17" s="14">
        <v>133.4</v>
      </c>
      <c r="I17" s="106" t="s">
        <v>69</v>
      </c>
    </row>
    <row r="18" spans="1:34" x14ac:dyDescent="0.25">
      <c r="A18" s="222"/>
      <c r="B18" s="135" t="s">
        <v>70</v>
      </c>
      <c r="C18" s="8" t="s">
        <v>14</v>
      </c>
      <c r="D18" s="34">
        <v>90</v>
      </c>
      <c r="E18" s="1">
        <v>11.02</v>
      </c>
      <c r="F18" s="1">
        <v>12.45</v>
      </c>
      <c r="G18" s="1">
        <v>7.52</v>
      </c>
      <c r="H18" s="1">
        <v>186.09</v>
      </c>
      <c r="I18" s="107">
        <v>209</v>
      </c>
    </row>
    <row r="19" spans="1:34" x14ac:dyDescent="0.25">
      <c r="A19" s="222"/>
      <c r="B19" s="135" t="s">
        <v>103</v>
      </c>
      <c r="C19" s="8" t="s">
        <v>14</v>
      </c>
      <c r="D19" s="34">
        <v>200</v>
      </c>
      <c r="E19" s="1">
        <v>0.12</v>
      </c>
      <c r="F19" s="1">
        <v>0.1</v>
      </c>
      <c r="G19" s="1">
        <v>12.04</v>
      </c>
      <c r="H19" s="1">
        <v>48.64</v>
      </c>
      <c r="I19" s="107">
        <v>628</v>
      </c>
    </row>
    <row r="20" spans="1:34" x14ac:dyDescent="0.25">
      <c r="A20" s="222"/>
      <c r="B20" s="135" t="s">
        <v>15</v>
      </c>
      <c r="C20" s="8" t="s">
        <v>14</v>
      </c>
      <c r="D20" s="34">
        <v>30</v>
      </c>
      <c r="E20" s="1">
        <v>2</v>
      </c>
      <c r="F20" s="1">
        <v>4</v>
      </c>
      <c r="G20" s="1">
        <v>11.9</v>
      </c>
      <c r="H20" s="1">
        <v>58.7</v>
      </c>
      <c r="I20" s="108" t="s">
        <v>71</v>
      </c>
    </row>
    <row r="21" spans="1:34" x14ac:dyDescent="0.25">
      <c r="A21" s="148"/>
      <c r="B21" s="135" t="s">
        <v>28</v>
      </c>
      <c r="C21" s="8" t="s">
        <v>14</v>
      </c>
      <c r="D21" s="34">
        <v>30</v>
      </c>
      <c r="E21" s="1">
        <v>2.2999999999999998</v>
      </c>
      <c r="F21" s="1">
        <v>9</v>
      </c>
      <c r="G21" s="1">
        <v>15.4</v>
      </c>
      <c r="H21" s="1">
        <v>78.5</v>
      </c>
      <c r="I21" s="107" t="s">
        <v>71</v>
      </c>
    </row>
    <row r="22" spans="1:34" x14ac:dyDescent="0.25">
      <c r="A22" s="178"/>
      <c r="B22" s="136" t="s">
        <v>11</v>
      </c>
      <c r="C22" s="53" t="s">
        <v>14</v>
      </c>
      <c r="D22" s="53">
        <f>SUM(D14:D21)</f>
        <v>880</v>
      </c>
      <c r="E22" s="54">
        <f>SUM(E14:E21)</f>
        <v>23.96</v>
      </c>
      <c r="F22" s="54">
        <f>SUM(F14:F21)</f>
        <v>50.39</v>
      </c>
      <c r="G22" s="54">
        <f>SUM(G14:G21)</f>
        <v>103.95000000000002</v>
      </c>
      <c r="H22" s="54">
        <f>SUM(H14:H21)</f>
        <v>857.84</v>
      </c>
      <c r="I22" s="109"/>
    </row>
    <row r="23" spans="1:34" x14ac:dyDescent="0.25">
      <c r="A23" s="178"/>
      <c r="B23" s="6"/>
      <c r="C23" s="46"/>
      <c r="D23" s="85"/>
      <c r="E23" s="48"/>
      <c r="F23" s="48"/>
      <c r="G23" s="48"/>
      <c r="H23" s="48"/>
      <c r="I23" s="109"/>
    </row>
    <row r="24" spans="1:34" x14ac:dyDescent="0.25">
      <c r="A24" s="178"/>
      <c r="B24" s="182"/>
      <c r="C24" s="46"/>
      <c r="D24" s="85"/>
      <c r="E24" s="56"/>
      <c r="F24" s="56"/>
      <c r="G24" s="56"/>
      <c r="H24" s="48"/>
      <c r="I24" s="183"/>
    </row>
    <row r="25" spans="1:34" s="35" customFormat="1" x14ac:dyDescent="0.25">
      <c r="A25" s="179"/>
      <c r="B25" s="188"/>
      <c r="C25" s="8"/>
      <c r="D25" s="34"/>
      <c r="E25" s="1"/>
      <c r="F25" s="1"/>
      <c r="G25" s="1"/>
      <c r="H25" s="1"/>
      <c r="I25" s="34"/>
    </row>
    <row r="26" spans="1:34" s="35" customFormat="1" x14ac:dyDescent="0.25">
      <c r="A26" s="179"/>
      <c r="B26" s="3"/>
      <c r="C26" s="27"/>
      <c r="D26" s="27"/>
      <c r="E26" s="4"/>
      <c r="F26" s="4"/>
      <c r="G26" s="4"/>
      <c r="H26" s="5"/>
      <c r="I26" s="34"/>
    </row>
    <row r="27" spans="1:34" s="167" customFormat="1" x14ac:dyDescent="0.25">
      <c r="A27" s="86"/>
      <c r="B27" s="184" t="s">
        <v>12</v>
      </c>
      <c r="C27" s="185" t="s">
        <v>14</v>
      </c>
      <c r="D27" s="186">
        <f>SUM(D12,D22,D26)</f>
        <v>1414</v>
      </c>
      <c r="E27" s="186">
        <f>SUM(E12,E22,E26)</f>
        <v>41.46</v>
      </c>
      <c r="F27" s="186">
        <f>SUM(F12,F22,F26)</f>
        <v>70.289999999999992</v>
      </c>
      <c r="G27" s="186">
        <f>SUM(G12,G22,G26)</f>
        <v>165.35000000000002</v>
      </c>
      <c r="H27" s="186">
        <f>SUM(H12,H22,H26)</f>
        <v>1351.64</v>
      </c>
      <c r="I27" s="187"/>
      <c r="J27" s="168"/>
      <c r="K27"/>
      <c r="L27"/>
      <c r="M27"/>
      <c r="N27"/>
      <c r="O27"/>
      <c r="P27"/>
      <c r="Q27"/>
      <c r="R27"/>
    </row>
    <row r="28" spans="1:34" s="69" customFormat="1" x14ac:dyDescent="0.25">
      <c r="A28" s="138" t="s">
        <v>17</v>
      </c>
      <c r="B28" s="31" t="s">
        <v>0</v>
      </c>
      <c r="C28" s="42"/>
      <c r="D28" s="55"/>
      <c r="E28" s="55"/>
      <c r="F28" s="55"/>
      <c r="G28" s="55"/>
      <c r="H28" s="55"/>
      <c r="I28" s="110"/>
      <c r="J28" s="127"/>
      <c r="K28" s="167"/>
      <c r="L28" s="167"/>
      <c r="M28" s="167"/>
      <c r="N28" s="167"/>
      <c r="O28" s="167"/>
      <c r="P28" s="167"/>
      <c r="Q28" s="167"/>
      <c r="R28" s="68"/>
    </row>
    <row r="29" spans="1:34" s="66" customFormat="1" x14ac:dyDescent="0.25">
      <c r="A29" s="224"/>
      <c r="B29" s="142" t="s">
        <v>41</v>
      </c>
      <c r="C29" s="46" t="s">
        <v>14</v>
      </c>
      <c r="D29" s="85">
        <v>170</v>
      </c>
      <c r="E29" s="56">
        <v>24</v>
      </c>
      <c r="F29" s="56">
        <v>11.55</v>
      </c>
      <c r="G29" s="56">
        <v>35.5</v>
      </c>
      <c r="H29" s="48">
        <v>343.4</v>
      </c>
      <c r="I29" s="109">
        <v>279</v>
      </c>
      <c r="J29" s="127"/>
      <c r="R29" s="69"/>
    </row>
    <row r="30" spans="1:34" x14ac:dyDescent="0.25">
      <c r="A30" s="222"/>
      <c r="B30" s="129" t="s">
        <v>63</v>
      </c>
      <c r="C30" s="46" t="s">
        <v>14</v>
      </c>
      <c r="D30" s="47">
        <v>200</v>
      </c>
      <c r="E30" s="48">
        <v>0.3</v>
      </c>
      <c r="F30" s="48">
        <v>0.1</v>
      </c>
      <c r="G30" s="48">
        <v>9.5</v>
      </c>
      <c r="H30" s="48">
        <v>40</v>
      </c>
      <c r="I30" s="94">
        <v>459</v>
      </c>
      <c r="K30" s="66"/>
      <c r="L30" s="66"/>
      <c r="M30" s="66"/>
      <c r="N30" s="66"/>
      <c r="O30" s="66"/>
      <c r="P30" s="66"/>
      <c r="Q30" s="66"/>
      <c r="R30" s="66"/>
    </row>
    <row r="31" spans="1:34" x14ac:dyDescent="0.25">
      <c r="A31" s="222"/>
      <c r="B31" s="130" t="s">
        <v>28</v>
      </c>
      <c r="C31" s="8" t="s">
        <v>14</v>
      </c>
      <c r="D31" s="34">
        <v>20</v>
      </c>
      <c r="E31" s="1">
        <v>1.5</v>
      </c>
      <c r="F31" s="1">
        <v>0.57999999999999996</v>
      </c>
      <c r="G31" s="1">
        <v>10.28</v>
      </c>
      <c r="H31" s="1">
        <v>52.4</v>
      </c>
      <c r="I31" s="111">
        <v>111</v>
      </c>
    </row>
    <row r="32" spans="1:34" s="30" customFormat="1" x14ac:dyDescent="0.25">
      <c r="A32" s="222"/>
      <c r="B32" s="153" t="s">
        <v>56</v>
      </c>
      <c r="C32" s="8" t="s">
        <v>14</v>
      </c>
      <c r="D32" s="39">
        <v>136</v>
      </c>
      <c r="E32" s="1">
        <v>0.8</v>
      </c>
      <c r="F32" s="1">
        <v>0.2</v>
      </c>
      <c r="G32" s="1">
        <v>7.5</v>
      </c>
      <c r="H32" s="1">
        <v>38</v>
      </c>
      <c r="I32" s="172">
        <v>82</v>
      </c>
      <c r="J32" s="87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1:18" s="49" customFormat="1" x14ac:dyDescent="0.25">
      <c r="A33" s="147"/>
      <c r="B33" s="132" t="s">
        <v>2</v>
      </c>
      <c r="C33" s="58"/>
      <c r="D33" s="59">
        <f>SUM(D29:D32)</f>
        <v>526</v>
      </c>
      <c r="E33" s="59">
        <f>SUM(E29:E32)</f>
        <v>26.6</v>
      </c>
      <c r="F33" s="59">
        <f>SUM(F29:F32)</f>
        <v>12.43</v>
      </c>
      <c r="G33" s="59">
        <f>SUM(G29:G32)</f>
        <v>62.78</v>
      </c>
      <c r="H33" s="59">
        <f>SUM(H29:H32)</f>
        <v>473.79999999999995</v>
      </c>
      <c r="I33" s="173"/>
      <c r="J33" s="87"/>
      <c r="K33"/>
      <c r="L33"/>
      <c r="M33"/>
      <c r="N33"/>
      <c r="O33"/>
      <c r="P33"/>
      <c r="Q33"/>
      <c r="R33"/>
    </row>
    <row r="34" spans="1:18" s="49" customFormat="1" x14ac:dyDescent="0.25">
      <c r="A34" s="148"/>
      <c r="B34" s="145" t="s">
        <v>3</v>
      </c>
      <c r="C34" s="60"/>
      <c r="D34" s="61"/>
      <c r="E34" s="62"/>
      <c r="F34" s="62"/>
      <c r="G34" s="62"/>
      <c r="H34" s="62"/>
      <c r="I34" s="113"/>
      <c r="J34" s="87"/>
      <c r="K34"/>
      <c r="L34"/>
      <c r="M34"/>
      <c r="N34"/>
      <c r="O34"/>
      <c r="P34"/>
      <c r="Q34"/>
    </row>
    <row r="35" spans="1:18" s="49" customFormat="1" x14ac:dyDescent="0.25">
      <c r="A35" s="222"/>
      <c r="B35" s="134" t="s">
        <v>72</v>
      </c>
      <c r="C35" s="8" t="s">
        <v>14</v>
      </c>
      <c r="D35" s="33">
        <v>80</v>
      </c>
      <c r="E35" s="14">
        <v>1</v>
      </c>
      <c r="F35" s="14">
        <v>10.16</v>
      </c>
      <c r="G35" s="14">
        <v>4.5999999999999996</v>
      </c>
      <c r="H35" s="14">
        <v>113.92</v>
      </c>
      <c r="I35" s="106">
        <v>22</v>
      </c>
      <c r="J35" s="87"/>
      <c r="K35"/>
      <c r="L35"/>
      <c r="M35"/>
      <c r="N35"/>
      <c r="O35"/>
      <c r="P35"/>
      <c r="Q35"/>
    </row>
    <row r="36" spans="1:18" s="45" customFormat="1" x14ac:dyDescent="0.25">
      <c r="A36" s="222"/>
      <c r="B36" s="146" t="s">
        <v>73</v>
      </c>
      <c r="C36" s="34" t="s">
        <v>14</v>
      </c>
      <c r="D36" s="64">
        <v>250</v>
      </c>
      <c r="E36" s="65">
        <v>2.31</v>
      </c>
      <c r="F36" s="65">
        <v>7.74</v>
      </c>
      <c r="G36" s="65">
        <v>15.43</v>
      </c>
      <c r="H36" s="65">
        <v>140.59</v>
      </c>
      <c r="I36" s="114">
        <v>51</v>
      </c>
      <c r="J36" s="87"/>
      <c r="K36"/>
      <c r="L36"/>
      <c r="M36"/>
      <c r="N36"/>
      <c r="O36"/>
      <c r="P36"/>
      <c r="Q36"/>
      <c r="R36" s="49"/>
    </row>
    <row r="37" spans="1:18" x14ac:dyDescent="0.25">
      <c r="A37" s="222"/>
      <c r="B37" s="207" t="s">
        <v>42</v>
      </c>
      <c r="C37" s="8" t="s">
        <v>14</v>
      </c>
      <c r="D37" s="82">
        <v>80</v>
      </c>
      <c r="E37" s="63">
        <v>18</v>
      </c>
      <c r="F37" s="63">
        <v>13.8</v>
      </c>
      <c r="G37" s="63">
        <v>4.3</v>
      </c>
      <c r="H37" s="63">
        <v>213</v>
      </c>
      <c r="I37" s="113">
        <v>398</v>
      </c>
      <c r="R37" s="45"/>
    </row>
    <row r="38" spans="1:18" x14ac:dyDescent="0.25">
      <c r="A38" s="222"/>
      <c r="B38" s="129" t="s">
        <v>30</v>
      </c>
      <c r="C38" s="8" t="s">
        <v>14</v>
      </c>
      <c r="D38" s="85">
        <v>150</v>
      </c>
      <c r="E38" s="48">
        <v>5.82</v>
      </c>
      <c r="F38" s="48">
        <v>3.62</v>
      </c>
      <c r="G38" s="48">
        <v>30</v>
      </c>
      <c r="H38" s="48">
        <v>175.87</v>
      </c>
      <c r="I38" s="111">
        <v>219</v>
      </c>
    </row>
    <row r="39" spans="1:18" s="45" customFormat="1" x14ac:dyDescent="0.25">
      <c r="A39" s="222"/>
      <c r="B39" s="189" t="s">
        <v>74</v>
      </c>
      <c r="C39" s="25" t="s">
        <v>14</v>
      </c>
      <c r="D39" s="34">
        <v>200</v>
      </c>
      <c r="E39" s="11">
        <v>1.36</v>
      </c>
      <c r="F39" s="11">
        <v>0</v>
      </c>
      <c r="G39" s="11">
        <v>29.02</v>
      </c>
      <c r="H39" s="1">
        <v>116.19</v>
      </c>
      <c r="I39" s="107">
        <v>494</v>
      </c>
      <c r="J39" s="87"/>
      <c r="K39"/>
      <c r="L39"/>
      <c r="M39"/>
      <c r="N39"/>
      <c r="O39"/>
      <c r="P39"/>
      <c r="Q39"/>
      <c r="R39"/>
    </row>
    <row r="40" spans="1:18" ht="15.6" customHeight="1" x14ac:dyDescent="0.25">
      <c r="A40" s="222"/>
      <c r="B40" s="135" t="s">
        <v>15</v>
      </c>
      <c r="C40" s="8" t="s">
        <v>14</v>
      </c>
      <c r="D40" s="34">
        <v>30</v>
      </c>
      <c r="E40" s="1">
        <v>2</v>
      </c>
      <c r="F40" s="1">
        <v>0.4</v>
      </c>
      <c r="G40" s="1">
        <v>11.9</v>
      </c>
      <c r="H40" s="1">
        <v>58.7</v>
      </c>
      <c r="I40" s="115" t="s">
        <v>71</v>
      </c>
      <c r="R40" s="45"/>
    </row>
    <row r="41" spans="1:18" s="49" customFormat="1" ht="15.75" customHeight="1" x14ac:dyDescent="0.25">
      <c r="A41" s="148"/>
      <c r="B41" s="135" t="s">
        <v>28</v>
      </c>
      <c r="C41" s="8" t="s">
        <v>14</v>
      </c>
      <c r="D41" s="34">
        <v>30</v>
      </c>
      <c r="E41" s="1">
        <v>2.2999999999999998</v>
      </c>
      <c r="F41" s="1">
        <v>0.9</v>
      </c>
      <c r="G41" s="1">
        <v>15.4</v>
      </c>
      <c r="H41" s="1">
        <v>78.5</v>
      </c>
      <c r="I41" s="116" t="s">
        <v>71</v>
      </c>
      <c r="J41" s="87"/>
      <c r="K41"/>
      <c r="L41"/>
      <c r="M41"/>
      <c r="N41"/>
      <c r="O41"/>
      <c r="P41"/>
      <c r="Q41"/>
      <c r="R41"/>
    </row>
    <row r="42" spans="1:18" s="49" customFormat="1" ht="16.5" customHeight="1" x14ac:dyDescent="0.25">
      <c r="A42" s="148"/>
      <c r="B42" s="136" t="s">
        <v>11</v>
      </c>
      <c r="C42" s="53" t="s">
        <v>14</v>
      </c>
      <c r="D42" s="60">
        <f>SUM(D35:D41)</f>
        <v>820</v>
      </c>
      <c r="E42" s="70">
        <f>SUM(E35:E41)</f>
        <v>32.79</v>
      </c>
      <c r="F42" s="70">
        <f>SUM(F35:F41)</f>
        <v>36.619999999999997</v>
      </c>
      <c r="G42" s="70">
        <f>SUM(G35:G41)</f>
        <v>110.65</v>
      </c>
      <c r="H42" s="71">
        <f>SUM(H35:H41)</f>
        <v>896.77</v>
      </c>
      <c r="I42" s="113"/>
      <c r="J42" s="87"/>
      <c r="K42"/>
      <c r="L42"/>
      <c r="M42"/>
      <c r="N42"/>
      <c r="O42"/>
      <c r="P42"/>
      <c r="Q42"/>
    </row>
    <row r="43" spans="1:18" s="49" customFormat="1" x14ac:dyDescent="0.25">
      <c r="A43" s="178"/>
      <c r="B43" s="6"/>
      <c r="C43" s="46"/>
      <c r="D43" s="60"/>
      <c r="E43" s="70"/>
      <c r="F43" s="70"/>
      <c r="G43" s="70"/>
      <c r="H43" s="71"/>
      <c r="I43" s="113"/>
      <c r="J43" s="87"/>
      <c r="K43"/>
      <c r="L43"/>
      <c r="M43"/>
      <c r="N43"/>
      <c r="O43"/>
      <c r="P43"/>
      <c r="Q43"/>
    </row>
    <row r="44" spans="1:18" s="49" customFormat="1" x14ac:dyDescent="0.2">
      <c r="A44" s="178"/>
      <c r="B44" s="135"/>
      <c r="C44" s="8"/>
      <c r="D44" s="34"/>
      <c r="E44" s="1"/>
      <c r="F44" s="1"/>
      <c r="G44" s="1"/>
      <c r="H44" s="1"/>
      <c r="I44" s="194"/>
      <c r="J44" s="87"/>
      <c r="K44"/>
      <c r="L44"/>
      <c r="M44"/>
      <c r="N44"/>
      <c r="O44"/>
      <c r="P44"/>
      <c r="Q44"/>
    </row>
    <row r="45" spans="1:18" s="49" customFormat="1" x14ac:dyDescent="0.25">
      <c r="A45" s="178"/>
      <c r="B45" s="188"/>
      <c r="C45" s="34"/>
      <c r="D45" s="34"/>
      <c r="E45" s="34"/>
      <c r="F45" s="34"/>
      <c r="G45" s="34"/>
      <c r="H45" s="34"/>
      <c r="I45" s="34"/>
      <c r="J45" s="87"/>
      <c r="K45"/>
      <c r="L45"/>
      <c r="M45"/>
      <c r="N45"/>
      <c r="O45"/>
      <c r="P45"/>
      <c r="Q45"/>
    </row>
    <row r="46" spans="1:18" s="49" customFormat="1" x14ac:dyDescent="0.25">
      <c r="A46" s="178"/>
      <c r="B46" s="3"/>
      <c r="C46" s="27"/>
      <c r="D46" s="60"/>
      <c r="E46" s="70"/>
      <c r="F46" s="70"/>
      <c r="G46" s="70"/>
      <c r="H46" s="71"/>
      <c r="I46" s="113"/>
      <c r="J46" s="87"/>
      <c r="K46"/>
      <c r="L46"/>
      <c r="M46"/>
      <c r="N46"/>
      <c r="O46"/>
      <c r="P46"/>
      <c r="Q46"/>
    </row>
    <row r="47" spans="1:18" s="45" customFormat="1" x14ac:dyDescent="0.25">
      <c r="A47" s="149"/>
      <c r="B47" s="137" t="s">
        <v>12</v>
      </c>
      <c r="C47" s="3"/>
      <c r="D47" s="5">
        <f>SUM(D33,D42,D46)</f>
        <v>1346</v>
      </c>
      <c r="E47" s="5">
        <f>SUM(E33,E42,E46)</f>
        <v>59.39</v>
      </c>
      <c r="F47" s="5">
        <f>SUM(F33,F42,F46)</f>
        <v>49.05</v>
      </c>
      <c r="G47" s="5">
        <f>SUM(G33,G42,G46)</f>
        <v>173.43</v>
      </c>
      <c r="H47" s="5">
        <f>SUM(H33,H42,H46)</f>
        <v>1370.57</v>
      </c>
      <c r="I47" s="106"/>
      <c r="J47" s="87"/>
      <c r="K47"/>
      <c r="L47"/>
      <c r="M47"/>
      <c r="N47"/>
      <c r="O47"/>
      <c r="P47"/>
      <c r="Q47"/>
      <c r="R47" s="49"/>
    </row>
    <row r="48" spans="1:18" s="52" customFormat="1" x14ac:dyDescent="0.25">
      <c r="A48" s="138" t="s">
        <v>16</v>
      </c>
      <c r="B48" s="42" t="s">
        <v>0</v>
      </c>
      <c r="C48" s="42"/>
      <c r="D48" s="100"/>
      <c r="E48" s="100"/>
      <c r="F48" s="100"/>
      <c r="G48" s="100"/>
      <c r="H48" s="100"/>
      <c r="I48" s="117"/>
      <c r="J48" s="87"/>
      <c r="K48"/>
      <c r="L48"/>
      <c r="M48"/>
      <c r="N48"/>
      <c r="O48"/>
      <c r="P48"/>
      <c r="Q48"/>
      <c r="R48" s="45"/>
    </row>
    <row r="49" spans="1:34" x14ac:dyDescent="0.25">
      <c r="A49" s="60"/>
      <c r="B49" s="134" t="s">
        <v>55</v>
      </c>
      <c r="C49" s="7" t="s">
        <v>14</v>
      </c>
      <c r="D49" s="33">
        <v>180</v>
      </c>
      <c r="E49" s="14">
        <v>2.7</v>
      </c>
      <c r="F49" s="14">
        <v>3.6</v>
      </c>
      <c r="G49" s="14">
        <v>28.3</v>
      </c>
      <c r="H49" s="14">
        <v>208.43</v>
      </c>
      <c r="I49" s="106">
        <v>217</v>
      </c>
      <c r="R49" s="52"/>
    </row>
    <row r="50" spans="1:34" x14ac:dyDescent="0.25">
      <c r="A50" s="223"/>
      <c r="B50" s="151" t="s">
        <v>51</v>
      </c>
      <c r="C50" s="7" t="s">
        <v>14</v>
      </c>
      <c r="D50" s="34">
        <v>200</v>
      </c>
      <c r="E50" s="1">
        <v>3.3</v>
      </c>
      <c r="F50" s="1">
        <v>2.9</v>
      </c>
      <c r="G50" s="1">
        <v>13.8</v>
      </c>
      <c r="H50" s="1">
        <v>94</v>
      </c>
      <c r="I50" s="108">
        <v>462</v>
      </c>
    </row>
    <row r="51" spans="1:34" s="45" customFormat="1" x14ac:dyDescent="0.25">
      <c r="A51" s="223"/>
      <c r="B51" s="130" t="s">
        <v>28</v>
      </c>
      <c r="C51" s="8" t="s">
        <v>14</v>
      </c>
      <c r="D51" s="34">
        <v>20</v>
      </c>
      <c r="E51" s="1">
        <v>1.5</v>
      </c>
      <c r="F51" s="1">
        <v>0.57999999999999996</v>
      </c>
      <c r="G51" s="1">
        <v>10.28</v>
      </c>
      <c r="H51" s="1">
        <v>52.4</v>
      </c>
      <c r="I51" s="111">
        <v>111</v>
      </c>
      <c r="J51" s="87"/>
      <c r="K51"/>
      <c r="L51"/>
      <c r="M51"/>
      <c r="N51"/>
      <c r="O51"/>
      <c r="P51"/>
      <c r="Q51"/>
      <c r="R51"/>
    </row>
    <row r="52" spans="1:34" s="52" customFormat="1" x14ac:dyDescent="0.25">
      <c r="A52" s="223"/>
      <c r="B52" s="130" t="s">
        <v>52</v>
      </c>
      <c r="C52" s="46" t="s">
        <v>14</v>
      </c>
      <c r="D52" s="47">
        <v>10</v>
      </c>
      <c r="E52" s="1">
        <v>0.16</v>
      </c>
      <c r="F52" s="1">
        <v>7.2</v>
      </c>
      <c r="G52" s="1">
        <v>0.13</v>
      </c>
      <c r="H52" s="1">
        <v>73.180000000000007</v>
      </c>
      <c r="I52" s="112">
        <v>79</v>
      </c>
      <c r="J52" s="87"/>
      <c r="K52"/>
      <c r="L52"/>
      <c r="M52"/>
      <c r="N52"/>
      <c r="O52"/>
      <c r="P52"/>
      <c r="Q52"/>
      <c r="R52" s="45"/>
    </row>
    <row r="53" spans="1:34" x14ac:dyDescent="0.25">
      <c r="A53" s="223"/>
      <c r="B53" s="153" t="s">
        <v>44</v>
      </c>
      <c r="C53" s="7" t="s">
        <v>14</v>
      </c>
      <c r="D53" s="72">
        <v>112</v>
      </c>
      <c r="E53" s="72">
        <v>0.4</v>
      </c>
      <c r="F53" s="72">
        <v>0.3</v>
      </c>
      <c r="G53" s="72">
        <v>10.3</v>
      </c>
      <c r="H53" s="72">
        <v>47</v>
      </c>
      <c r="I53" s="112">
        <v>82</v>
      </c>
      <c r="R53" s="52"/>
    </row>
    <row r="54" spans="1:34" x14ac:dyDescent="0.25">
      <c r="A54" s="223"/>
      <c r="B54" s="132" t="s">
        <v>2</v>
      </c>
      <c r="C54" s="9" t="s">
        <v>14</v>
      </c>
      <c r="D54" s="18">
        <f>SUM(D49:D53)</f>
        <v>522</v>
      </c>
      <c r="E54" s="18">
        <f>SUM(E49:E53)</f>
        <v>8.06</v>
      </c>
      <c r="F54" s="18">
        <f>SUM(F49:F53)</f>
        <v>14.580000000000002</v>
      </c>
      <c r="G54" s="18">
        <f>SUM(G49:G53)</f>
        <v>62.81</v>
      </c>
      <c r="H54" s="18">
        <f>SUM(H49:H53)</f>
        <v>475.01</v>
      </c>
      <c r="I54" s="118"/>
    </row>
    <row r="55" spans="1:34" x14ac:dyDescent="0.25">
      <c r="A55" s="223"/>
      <c r="B55" s="133" t="s">
        <v>47</v>
      </c>
      <c r="C55" s="8"/>
      <c r="D55" s="33"/>
      <c r="E55" s="14"/>
      <c r="F55" s="14"/>
      <c r="G55" s="14"/>
      <c r="H55" s="14"/>
      <c r="I55" s="108"/>
    </row>
    <row r="56" spans="1:34" s="30" customFormat="1" x14ac:dyDescent="0.25">
      <c r="A56" s="223"/>
      <c r="B56" s="12" t="s">
        <v>75</v>
      </c>
      <c r="C56" s="7" t="s">
        <v>45</v>
      </c>
      <c r="D56" s="34">
        <v>60</v>
      </c>
      <c r="E56" s="1">
        <v>0.9</v>
      </c>
      <c r="F56" s="1">
        <v>10.16</v>
      </c>
      <c r="G56" s="1">
        <v>8.24</v>
      </c>
      <c r="H56" s="1">
        <v>128.12</v>
      </c>
      <c r="I56" s="119">
        <v>11</v>
      </c>
      <c r="J56" s="87"/>
      <c r="K56"/>
      <c r="L56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</row>
    <row r="57" spans="1:34" s="101" customFormat="1" x14ac:dyDescent="0.25">
      <c r="A57" s="223"/>
      <c r="B57" s="153" t="s">
        <v>76</v>
      </c>
      <c r="C57" s="77" t="s">
        <v>14</v>
      </c>
      <c r="D57" s="7">
        <v>250</v>
      </c>
      <c r="E57" s="41">
        <v>1.9</v>
      </c>
      <c r="F57" s="41">
        <v>6.66</v>
      </c>
      <c r="G57" s="41">
        <v>10.81</v>
      </c>
      <c r="H57" s="41">
        <v>111.11</v>
      </c>
      <c r="I57" s="122">
        <v>37</v>
      </c>
      <c r="J57" s="169"/>
      <c r="K57"/>
      <c r="L57"/>
      <c r="M57"/>
      <c r="N57"/>
      <c r="O57"/>
      <c r="P57"/>
      <c r="Q57"/>
      <c r="R57"/>
    </row>
    <row r="58" spans="1:34" x14ac:dyDescent="0.25">
      <c r="A58" s="223"/>
      <c r="B58" s="153" t="s">
        <v>81</v>
      </c>
      <c r="C58" s="34" t="s">
        <v>14</v>
      </c>
      <c r="D58" s="34">
        <v>110</v>
      </c>
      <c r="E58" s="34">
        <v>15.7</v>
      </c>
      <c r="F58" s="34">
        <v>9.4</v>
      </c>
      <c r="G58" s="34">
        <v>3.3</v>
      </c>
      <c r="H58" s="34">
        <v>169</v>
      </c>
      <c r="I58" s="107">
        <v>213</v>
      </c>
      <c r="K58" s="102"/>
      <c r="L58" s="102"/>
      <c r="M58" s="102"/>
      <c r="N58" s="102"/>
      <c r="O58" s="102"/>
      <c r="P58" s="102"/>
      <c r="Q58" s="102"/>
      <c r="R58" s="166"/>
    </row>
    <row r="59" spans="1:34" x14ac:dyDescent="0.25">
      <c r="A59" s="223"/>
      <c r="B59" s="151" t="s">
        <v>46</v>
      </c>
      <c r="C59" s="24" t="s">
        <v>14</v>
      </c>
      <c r="D59" s="74">
        <v>150</v>
      </c>
      <c r="E59" s="214">
        <v>3.68</v>
      </c>
      <c r="F59" s="214">
        <v>3.53</v>
      </c>
      <c r="G59" s="214">
        <v>23.55</v>
      </c>
      <c r="H59" s="63">
        <v>140.72999999999999</v>
      </c>
      <c r="I59" s="113">
        <v>227</v>
      </c>
    </row>
    <row r="60" spans="1:34" x14ac:dyDescent="0.25">
      <c r="A60" s="223"/>
      <c r="B60" s="182" t="s">
        <v>78</v>
      </c>
      <c r="C60" s="46" t="s">
        <v>14</v>
      </c>
      <c r="D60" s="34">
        <v>200</v>
      </c>
      <c r="E60" s="215">
        <v>0.2</v>
      </c>
      <c r="F60" s="215">
        <v>0</v>
      </c>
      <c r="G60" s="215">
        <v>35.799999999999997</v>
      </c>
      <c r="H60" s="215">
        <v>142</v>
      </c>
      <c r="I60" s="34">
        <v>585</v>
      </c>
      <c r="J60"/>
    </row>
    <row r="61" spans="1:34" x14ac:dyDescent="0.25">
      <c r="A61" s="223"/>
      <c r="B61" s="135" t="s">
        <v>15</v>
      </c>
      <c r="C61" s="8" t="s">
        <v>14</v>
      </c>
      <c r="D61" s="86">
        <v>30</v>
      </c>
      <c r="E61" s="51">
        <v>2</v>
      </c>
      <c r="F61" s="51">
        <v>0.4</v>
      </c>
      <c r="G61" s="51">
        <v>11.9</v>
      </c>
      <c r="H61" s="51">
        <v>58.7</v>
      </c>
      <c r="I61" s="115" t="s">
        <v>71</v>
      </c>
    </row>
    <row r="62" spans="1:34" x14ac:dyDescent="0.25">
      <c r="A62" s="223"/>
      <c r="B62" s="135" t="s">
        <v>28</v>
      </c>
      <c r="C62" s="8" t="s">
        <v>14</v>
      </c>
      <c r="D62" s="34">
        <v>30</v>
      </c>
      <c r="E62" s="1">
        <v>2.2999999999999998</v>
      </c>
      <c r="F62" s="1">
        <v>0.9</v>
      </c>
      <c r="G62" s="1">
        <v>15.4</v>
      </c>
      <c r="H62" s="1">
        <v>78.5</v>
      </c>
      <c r="I62" s="116" t="s">
        <v>71</v>
      </c>
    </row>
    <row r="63" spans="1:34" x14ac:dyDescent="0.25">
      <c r="A63" s="148"/>
      <c r="B63" s="136" t="s">
        <v>11</v>
      </c>
      <c r="C63" s="13" t="s">
        <v>14</v>
      </c>
      <c r="D63" s="13">
        <f>SUM(D56:D62)</f>
        <v>830</v>
      </c>
      <c r="E63" s="78">
        <f>SUM(E56:E62)</f>
        <v>26.68</v>
      </c>
      <c r="F63" s="17">
        <f>SUM(F56:F62)</f>
        <v>31.049999999999997</v>
      </c>
      <c r="G63" s="17">
        <f>SUM(G56:G62)</f>
        <v>109.00000000000001</v>
      </c>
      <c r="H63" s="17">
        <f>SUM(H56:H62)</f>
        <v>828.16000000000008</v>
      </c>
      <c r="I63" s="106"/>
      <c r="K63" s="206"/>
      <c r="L63" s="67"/>
      <c r="M63" s="74"/>
      <c r="N63" s="219"/>
      <c r="O63" s="219"/>
      <c r="P63" s="75"/>
      <c r="Q63" s="219"/>
      <c r="R63" s="113"/>
    </row>
    <row r="64" spans="1:34" x14ac:dyDescent="0.25">
      <c r="A64" s="178"/>
      <c r="B64" s="6"/>
      <c r="C64" s="46"/>
      <c r="D64" s="60"/>
      <c r="E64" s="78"/>
      <c r="F64" s="17"/>
      <c r="G64" s="17"/>
      <c r="H64" s="17"/>
      <c r="I64" s="106"/>
      <c r="K64" s="206"/>
      <c r="L64" s="67"/>
      <c r="M64" s="74"/>
      <c r="N64" s="219"/>
      <c r="O64" s="219"/>
      <c r="P64" s="75"/>
      <c r="Q64" s="219"/>
      <c r="R64" s="113"/>
    </row>
    <row r="65" spans="1:18" x14ac:dyDescent="0.2">
      <c r="A65" s="178"/>
      <c r="B65" s="135"/>
      <c r="C65" s="8"/>
      <c r="D65" s="34"/>
      <c r="E65" s="1"/>
      <c r="F65" s="1"/>
      <c r="G65" s="1"/>
      <c r="H65" s="1"/>
      <c r="I65" s="194"/>
    </row>
    <row r="66" spans="1:18" x14ac:dyDescent="0.25">
      <c r="A66" s="178"/>
      <c r="B66" s="190"/>
      <c r="C66" s="191"/>
      <c r="D66" s="192"/>
      <c r="E66" s="192"/>
      <c r="F66" s="192"/>
      <c r="G66" s="192"/>
      <c r="H66" s="192"/>
      <c r="I66" s="193"/>
    </row>
    <row r="67" spans="1:18" x14ac:dyDescent="0.25">
      <c r="A67" s="178"/>
      <c r="B67" s="3"/>
      <c r="C67" s="27"/>
      <c r="D67" s="60"/>
      <c r="E67" s="78"/>
      <c r="F67" s="17"/>
      <c r="G67" s="17"/>
      <c r="H67" s="17"/>
      <c r="I67" s="106"/>
      <c r="K67" s="135"/>
      <c r="L67" s="8"/>
      <c r="M67" s="34"/>
      <c r="N67" s="1"/>
      <c r="O67" s="1"/>
      <c r="P67" s="1"/>
      <c r="Q67" s="1"/>
      <c r="R67" s="107"/>
    </row>
    <row r="68" spans="1:18" x14ac:dyDescent="0.25">
      <c r="A68" s="83"/>
      <c r="B68" s="137" t="s">
        <v>12</v>
      </c>
      <c r="C68" s="16"/>
      <c r="D68" s="81">
        <f>SUM(D54,D63,D67)</f>
        <v>1352</v>
      </c>
      <c r="E68" s="17">
        <f>SUM(E54,E63,E67)</f>
        <v>34.74</v>
      </c>
      <c r="F68" s="17">
        <f>SUM(F54,F63,F67)</f>
        <v>45.629999999999995</v>
      </c>
      <c r="G68" s="17">
        <f>SUM(G54,G63,G67)</f>
        <v>171.81</v>
      </c>
      <c r="H68" s="17">
        <f>SUM(H54,H63,H67)</f>
        <v>1303.17</v>
      </c>
      <c r="I68" s="120"/>
    </row>
    <row r="69" spans="1:18" ht="13.65" customHeight="1" x14ac:dyDescent="0.25">
      <c r="A69" s="141" t="s">
        <v>18</v>
      </c>
      <c r="B69" s="28" t="s">
        <v>0</v>
      </c>
      <c r="C69" s="28"/>
      <c r="D69" s="29"/>
      <c r="E69" s="29"/>
      <c r="F69" s="29"/>
      <c r="G69" s="29"/>
      <c r="H69" s="29"/>
      <c r="I69" s="121"/>
    </row>
    <row r="70" spans="1:18" s="102" customFormat="1" ht="13.65" customHeight="1" x14ac:dyDescent="0.25">
      <c r="A70" s="204"/>
      <c r="B70" s="21" t="s">
        <v>29</v>
      </c>
      <c r="C70" s="8" t="s">
        <v>14</v>
      </c>
      <c r="D70" s="181">
        <v>60</v>
      </c>
      <c r="E70" s="181">
        <v>0.4</v>
      </c>
      <c r="F70" s="181">
        <v>0.06</v>
      </c>
      <c r="G70" s="181">
        <v>1.1399999999999999</v>
      </c>
      <c r="H70" s="181">
        <v>6.6</v>
      </c>
      <c r="I70" s="181">
        <v>148</v>
      </c>
      <c r="J70" s="169"/>
    </row>
    <row r="71" spans="1:18" ht="12.75" customHeight="1" x14ac:dyDescent="0.25">
      <c r="A71" s="220"/>
      <c r="B71" s="205" t="s">
        <v>13</v>
      </c>
      <c r="C71" s="8" t="s">
        <v>14</v>
      </c>
      <c r="D71" s="181">
        <v>150</v>
      </c>
      <c r="E71" s="14">
        <v>13</v>
      </c>
      <c r="F71" s="14">
        <v>20</v>
      </c>
      <c r="G71" s="14">
        <v>3.2</v>
      </c>
      <c r="H71" s="14">
        <v>246</v>
      </c>
      <c r="I71" s="172">
        <v>268</v>
      </c>
    </row>
    <row r="72" spans="1:18" ht="13.35" hidden="1" customHeight="1" x14ac:dyDescent="0.25">
      <c r="A72" s="220"/>
      <c r="B72" s="153" t="s">
        <v>54</v>
      </c>
      <c r="C72" s="7" t="s">
        <v>14</v>
      </c>
      <c r="D72" s="33">
        <v>200</v>
      </c>
      <c r="E72" s="14">
        <v>0.2</v>
      </c>
      <c r="F72" s="14">
        <v>0.1</v>
      </c>
      <c r="G72" s="14">
        <v>6.6</v>
      </c>
      <c r="H72" s="14">
        <v>27.9</v>
      </c>
      <c r="I72" s="112" t="s">
        <v>53</v>
      </c>
    </row>
    <row r="73" spans="1:18" x14ac:dyDescent="0.25">
      <c r="A73" s="220"/>
      <c r="B73" s="130" t="s">
        <v>28</v>
      </c>
      <c r="C73" s="8" t="s">
        <v>14</v>
      </c>
      <c r="D73" s="34">
        <v>20</v>
      </c>
      <c r="E73" s="1">
        <v>1.5</v>
      </c>
      <c r="F73" s="1">
        <v>0.57999999999999996</v>
      </c>
      <c r="G73" s="1">
        <v>10.28</v>
      </c>
      <c r="H73" s="1">
        <v>52.4</v>
      </c>
      <c r="I73" s="112">
        <v>111</v>
      </c>
    </row>
    <row r="74" spans="1:18" x14ac:dyDescent="0.25">
      <c r="A74" s="220"/>
      <c r="B74" s="143" t="s">
        <v>10</v>
      </c>
      <c r="C74" s="46" t="s">
        <v>14</v>
      </c>
      <c r="D74" s="57">
        <v>200</v>
      </c>
      <c r="E74" s="1">
        <v>2.8</v>
      </c>
      <c r="F74" s="1">
        <v>2.5</v>
      </c>
      <c r="G74" s="1">
        <v>13.6</v>
      </c>
      <c r="H74" s="1">
        <v>88</v>
      </c>
      <c r="I74" s="175">
        <v>465</v>
      </c>
    </row>
    <row r="75" spans="1:18" x14ac:dyDescent="0.25">
      <c r="A75" s="220"/>
      <c r="B75" s="151" t="s">
        <v>49</v>
      </c>
      <c r="C75" s="7" t="s">
        <v>14</v>
      </c>
      <c r="D75" s="34">
        <v>150</v>
      </c>
      <c r="E75" s="1">
        <v>0.9</v>
      </c>
      <c r="F75" s="1">
        <v>0.2</v>
      </c>
      <c r="G75" s="1">
        <v>8.1</v>
      </c>
      <c r="H75" s="1">
        <v>49.2</v>
      </c>
      <c r="I75" s="111">
        <v>82</v>
      </c>
    </row>
    <row r="76" spans="1:18" x14ac:dyDescent="0.25">
      <c r="A76" s="155"/>
      <c r="B76" s="132" t="s">
        <v>2</v>
      </c>
      <c r="C76" s="13" t="s">
        <v>14</v>
      </c>
      <c r="D76" s="13">
        <f>SUM(D70:D75)</f>
        <v>780</v>
      </c>
      <c r="E76" s="13">
        <f>SUM(E70:E75)</f>
        <v>18.799999999999997</v>
      </c>
      <c r="F76" s="17">
        <f>SUM(F70:F75)</f>
        <v>23.439999999999998</v>
      </c>
      <c r="G76" s="13">
        <f>SUM(G70:G75)</f>
        <v>42.92</v>
      </c>
      <c r="H76" s="17">
        <f>SUM(H70:H75)</f>
        <v>470.09999999999997</v>
      </c>
      <c r="I76" s="106"/>
    </row>
    <row r="77" spans="1:18" x14ac:dyDescent="0.25">
      <c r="A77" s="155"/>
      <c r="B77" s="133" t="s">
        <v>3</v>
      </c>
      <c r="C77" s="103"/>
      <c r="D77" s="13"/>
      <c r="E77" s="13"/>
      <c r="F77" s="13"/>
      <c r="G77" s="13"/>
      <c r="H77" s="13"/>
      <c r="I77" s="106"/>
    </row>
    <row r="78" spans="1:18" x14ac:dyDescent="0.25">
      <c r="A78" s="155"/>
      <c r="B78" s="135" t="s">
        <v>59</v>
      </c>
      <c r="C78" s="25" t="s">
        <v>45</v>
      </c>
      <c r="D78" s="40">
        <v>60</v>
      </c>
      <c r="E78" s="1">
        <v>1.26</v>
      </c>
      <c r="F78" s="1">
        <v>10.14</v>
      </c>
      <c r="G78" s="1">
        <v>8.32</v>
      </c>
      <c r="H78" s="1">
        <v>129.26</v>
      </c>
      <c r="I78" s="108">
        <v>1</v>
      </c>
    </row>
    <row r="79" spans="1:18" s="45" customFormat="1" x14ac:dyDescent="0.25">
      <c r="A79" s="221"/>
      <c r="B79" s="206" t="s">
        <v>79</v>
      </c>
      <c r="C79" s="7" t="s">
        <v>14</v>
      </c>
      <c r="D79" s="33">
        <v>250</v>
      </c>
      <c r="E79" s="33">
        <v>2.34</v>
      </c>
      <c r="F79" s="33">
        <v>3.89</v>
      </c>
      <c r="G79" s="14">
        <v>13.61</v>
      </c>
      <c r="H79" s="33">
        <v>108</v>
      </c>
      <c r="I79" s="106">
        <v>45</v>
      </c>
      <c r="J79" s="128"/>
      <c r="K79"/>
      <c r="L79"/>
      <c r="M79"/>
      <c r="N79"/>
      <c r="O79"/>
      <c r="P79"/>
      <c r="Q79"/>
      <c r="R79"/>
    </row>
    <row r="80" spans="1:18" x14ac:dyDescent="0.25">
      <c r="A80" s="221"/>
      <c r="B80" s="153" t="s">
        <v>80</v>
      </c>
      <c r="C80" s="34" t="s">
        <v>14</v>
      </c>
      <c r="D80" s="34">
        <v>150</v>
      </c>
      <c r="E80" s="34">
        <v>2.59</v>
      </c>
      <c r="F80" s="34">
        <v>3.39</v>
      </c>
      <c r="G80" s="34">
        <v>26.85</v>
      </c>
      <c r="H80" s="34">
        <v>150.12</v>
      </c>
      <c r="I80" s="107">
        <v>224</v>
      </c>
      <c r="K80" s="45"/>
      <c r="L80" s="45"/>
      <c r="M80" s="45"/>
      <c r="N80" s="45"/>
      <c r="O80" s="45"/>
      <c r="P80" s="45"/>
      <c r="Q80" s="45"/>
      <c r="R80" s="45"/>
    </row>
    <row r="81" spans="1:34" x14ac:dyDescent="0.25">
      <c r="A81" s="221"/>
      <c r="B81" s="206" t="s">
        <v>77</v>
      </c>
      <c r="C81" s="67" t="s">
        <v>14</v>
      </c>
      <c r="D81" s="74">
        <v>80</v>
      </c>
      <c r="E81" s="219">
        <v>17.5</v>
      </c>
      <c r="F81" s="219">
        <v>6.1</v>
      </c>
      <c r="G81" s="75">
        <v>2.99</v>
      </c>
      <c r="H81" s="219">
        <v>136.51</v>
      </c>
      <c r="I81" s="113">
        <v>0</v>
      </c>
    </row>
    <row r="82" spans="1:34" x14ac:dyDescent="0.25">
      <c r="A82" s="221"/>
      <c r="B82" s="135" t="s">
        <v>82</v>
      </c>
      <c r="C82" s="8" t="s">
        <v>14</v>
      </c>
      <c r="D82" s="34">
        <v>200</v>
      </c>
      <c r="E82" s="1">
        <v>0.4</v>
      </c>
      <c r="F82" s="1">
        <v>0.01</v>
      </c>
      <c r="G82" s="1">
        <v>7</v>
      </c>
      <c r="H82" s="1">
        <v>37</v>
      </c>
      <c r="I82" s="107">
        <v>0</v>
      </c>
    </row>
    <row r="83" spans="1:34" x14ac:dyDescent="0.25">
      <c r="A83" s="221"/>
      <c r="B83" s="135" t="s">
        <v>15</v>
      </c>
      <c r="C83" s="8" t="s">
        <v>14</v>
      </c>
      <c r="D83" s="34">
        <v>30</v>
      </c>
      <c r="E83" s="1">
        <v>2</v>
      </c>
      <c r="F83" s="1">
        <v>0.4</v>
      </c>
      <c r="G83" s="1">
        <v>11.9</v>
      </c>
      <c r="H83" s="1">
        <v>58.7</v>
      </c>
      <c r="I83" s="115" t="s">
        <v>71</v>
      </c>
    </row>
    <row r="84" spans="1:34" s="30" customFormat="1" x14ac:dyDescent="0.25">
      <c r="A84" s="221"/>
      <c r="B84" s="135" t="s">
        <v>28</v>
      </c>
      <c r="C84" s="8" t="s">
        <v>14</v>
      </c>
      <c r="D84" s="34">
        <v>30</v>
      </c>
      <c r="E84" s="1">
        <v>2.2999999999999998</v>
      </c>
      <c r="F84" s="1">
        <v>0.9</v>
      </c>
      <c r="G84" s="1">
        <v>15.4</v>
      </c>
      <c r="H84" s="1">
        <v>78.5</v>
      </c>
      <c r="I84" s="116" t="s">
        <v>71</v>
      </c>
      <c r="J84" s="87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</row>
    <row r="85" spans="1:34" x14ac:dyDescent="0.25">
      <c r="A85" s="221"/>
      <c r="B85" s="136" t="s">
        <v>11</v>
      </c>
      <c r="C85" s="27" t="s">
        <v>14</v>
      </c>
      <c r="D85" s="27">
        <f>SUM(D78:D84)</f>
        <v>800</v>
      </c>
      <c r="E85" s="5">
        <f>SUM(E78:E84)</f>
        <v>28.389999999999997</v>
      </c>
      <c r="F85" s="5">
        <f>SUM(F78:F84)</f>
        <v>24.830000000000002</v>
      </c>
      <c r="G85" s="5">
        <f>SUM(G78:G84)</f>
        <v>86.070000000000007</v>
      </c>
      <c r="H85" s="5">
        <f>SUM(H78:H84)</f>
        <v>698.09</v>
      </c>
      <c r="I85" s="107"/>
      <c r="K85" s="102"/>
      <c r="L85" s="102"/>
      <c r="M85" s="102"/>
      <c r="N85" s="102"/>
      <c r="O85" s="102"/>
      <c r="P85" s="102"/>
      <c r="Q85" s="102"/>
      <c r="R85" s="30"/>
    </row>
    <row r="86" spans="1:34" x14ac:dyDescent="0.25">
      <c r="A86" s="177"/>
      <c r="B86" s="6"/>
      <c r="C86" s="46"/>
      <c r="D86" s="60"/>
      <c r="E86" s="5"/>
      <c r="F86" s="5"/>
      <c r="G86" s="5"/>
      <c r="H86" s="5"/>
      <c r="I86" s="107"/>
      <c r="K86" s="102"/>
      <c r="L86" s="102"/>
      <c r="M86" s="102"/>
      <c r="N86" s="102"/>
      <c r="O86" s="102"/>
      <c r="P86" s="102"/>
      <c r="Q86" s="102"/>
      <c r="R86" s="30"/>
    </row>
    <row r="87" spans="1:34" x14ac:dyDescent="0.25">
      <c r="A87" s="177"/>
      <c r="B87" s="154"/>
      <c r="C87" s="25"/>
      <c r="D87" s="34"/>
      <c r="E87" s="11"/>
      <c r="F87" s="11"/>
      <c r="G87" s="11"/>
      <c r="H87" s="1"/>
      <c r="I87" s="95"/>
      <c r="K87" s="102"/>
      <c r="L87" s="102"/>
      <c r="M87" s="102"/>
      <c r="N87" s="102"/>
      <c r="O87" s="102"/>
      <c r="P87" s="102"/>
      <c r="Q87" s="102"/>
      <c r="R87" s="30"/>
    </row>
    <row r="88" spans="1:34" x14ac:dyDescent="0.25">
      <c r="A88" s="177"/>
      <c r="B88" s="190"/>
      <c r="C88" s="191"/>
      <c r="D88" s="192"/>
      <c r="E88" s="1"/>
      <c r="F88" s="1"/>
      <c r="G88" s="1"/>
      <c r="H88" s="1"/>
      <c r="I88" s="107"/>
      <c r="K88" s="102"/>
      <c r="L88" s="102"/>
      <c r="M88" s="102"/>
      <c r="N88" s="102"/>
      <c r="O88" s="102"/>
      <c r="P88" s="102"/>
      <c r="Q88" s="102"/>
      <c r="R88" s="30"/>
    </row>
    <row r="89" spans="1:34" x14ac:dyDescent="0.25">
      <c r="A89" s="177"/>
      <c r="B89" s="3"/>
      <c r="C89" s="27"/>
      <c r="D89" s="60"/>
      <c r="E89" s="5"/>
      <c r="F89" s="5"/>
      <c r="G89" s="5"/>
      <c r="H89" s="5"/>
      <c r="I89" s="107"/>
      <c r="K89" s="102"/>
      <c r="L89" s="102"/>
      <c r="M89" s="102"/>
      <c r="N89" s="102"/>
      <c r="O89" s="102"/>
      <c r="P89" s="102"/>
      <c r="Q89" s="102"/>
      <c r="R89" s="30"/>
    </row>
    <row r="90" spans="1:34" x14ac:dyDescent="0.25">
      <c r="A90" s="140"/>
      <c r="B90" s="137" t="s">
        <v>12</v>
      </c>
      <c r="C90" s="3"/>
      <c r="D90" s="5">
        <f>SUM(D76,D85,D89)</f>
        <v>1580</v>
      </c>
      <c r="E90" s="5">
        <f>SUM(E76,E85,E89)</f>
        <v>47.19</v>
      </c>
      <c r="F90" s="5">
        <f>SUM(F76,F85,F89)</f>
        <v>48.269999999999996</v>
      </c>
      <c r="G90" s="5">
        <f>SUM(G76,G85,G89)</f>
        <v>128.99</v>
      </c>
      <c r="H90" s="5">
        <f>SUM(H76,H85,H89)</f>
        <v>1168.19</v>
      </c>
      <c r="I90" s="123"/>
    </row>
    <row r="91" spans="1:34" x14ac:dyDescent="0.25">
      <c r="A91" s="28" t="s">
        <v>19</v>
      </c>
      <c r="B91" s="28" t="s">
        <v>0</v>
      </c>
      <c r="C91" s="28"/>
      <c r="D91" s="29"/>
      <c r="E91" s="29"/>
      <c r="F91" s="29"/>
      <c r="G91" s="29"/>
      <c r="H91" s="29"/>
      <c r="I91" s="121"/>
    </row>
    <row r="92" spans="1:34" x14ac:dyDescent="0.25">
      <c r="A92" s="156"/>
      <c r="B92" s="151" t="s">
        <v>48</v>
      </c>
      <c r="C92" s="25" t="s">
        <v>14</v>
      </c>
      <c r="D92" s="34">
        <v>170</v>
      </c>
      <c r="E92" s="14">
        <v>10.050000000000001</v>
      </c>
      <c r="F92" s="14">
        <v>8.6</v>
      </c>
      <c r="G92" s="14">
        <v>26.5</v>
      </c>
      <c r="H92" s="14">
        <v>336</v>
      </c>
      <c r="I92" s="108">
        <v>259</v>
      </c>
    </row>
    <row r="93" spans="1:34" x14ac:dyDescent="0.25">
      <c r="A93" s="156"/>
      <c r="B93" s="129" t="s">
        <v>1</v>
      </c>
      <c r="C93" s="46" t="s">
        <v>14</v>
      </c>
      <c r="D93" s="47">
        <v>200</v>
      </c>
      <c r="E93" s="48">
        <v>0.2</v>
      </c>
      <c r="F93" s="48">
        <v>0.1</v>
      </c>
      <c r="G93" s="48">
        <v>9.3000000000000007</v>
      </c>
      <c r="H93" s="48">
        <v>38</v>
      </c>
      <c r="I93" s="94">
        <v>457</v>
      </c>
    </row>
    <row r="94" spans="1:34" x14ac:dyDescent="0.25">
      <c r="A94" s="221"/>
      <c r="B94" s="130" t="s">
        <v>28</v>
      </c>
      <c r="C94" s="8" t="s">
        <v>14</v>
      </c>
      <c r="D94" s="34">
        <v>30</v>
      </c>
      <c r="E94" s="1">
        <v>1.5</v>
      </c>
      <c r="F94" s="1">
        <v>0.57999999999999996</v>
      </c>
      <c r="G94" s="1">
        <v>10.28</v>
      </c>
      <c r="H94" s="1">
        <v>52.4</v>
      </c>
      <c r="I94" s="107">
        <v>111</v>
      </c>
    </row>
    <row r="95" spans="1:34" x14ac:dyDescent="0.25">
      <c r="A95" s="221"/>
      <c r="B95" s="135" t="s">
        <v>39</v>
      </c>
      <c r="C95" s="8" t="s">
        <v>14</v>
      </c>
      <c r="D95" s="34">
        <v>114</v>
      </c>
      <c r="E95" s="1">
        <v>0.4</v>
      </c>
      <c r="F95" s="1">
        <v>0.4</v>
      </c>
      <c r="G95" s="1">
        <v>9.8000000000000007</v>
      </c>
      <c r="H95" s="1">
        <v>44</v>
      </c>
      <c r="I95" s="34">
        <v>82</v>
      </c>
    </row>
    <row r="96" spans="1:34" ht="16.5" customHeight="1" x14ac:dyDescent="0.25">
      <c r="A96" s="221"/>
      <c r="B96" s="132" t="s">
        <v>2</v>
      </c>
      <c r="C96" s="7" t="s">
        <v>14</v>
      </c>
      <c r="D96" s="17">
        <f>SUM(D92:D95)</f>
        <v>514</v>
      </c>
      <c r="E96" s="17">
        <f>SUM(E92:E95)</f>
        <v>12.15</v>
      </c>
      <c r="F96" s="17">
        <f>SUM(F92:F95)</f>
        <v>9.68</v>
      </c>
      <c r="G96" s="17">
        <f>SUM(G92:G95)</f>
        <v>55.879999999999995</v>
      </c>
      <c r="H96" s="17">
        <f>SUM(H92:H95)</f>
        <v>470.4</v>
      </c>
      <c r="I96" s="124"/>
    </row>
    <row r="97" spans="1:9" ht="18.75" customHeight="1" x14ac:dyDescent="0.25">
      <c r="A97" s="221"/>
      <c r="B97" s="145" t="s">
        <v>3</v>
      </c>
      <c r="C97" s="13"/>
      <c r="D97" s="21"/>
      <c r="E97" s="14"/>
      <c r="F97" s="14"/>
      <c r="G97" s="14"/>
      <c r="H97" s="14"/>
      <c r="I97" s="106"/>
    </row>
    <row r="98" spans="1:9" x14ac:dyDescent="0.25">
      <c r="A98" s="155"/>
      <c r="B98" s="134" t="s">
        <v>65</v>
      </c>
      <c r="C98" s="25" t="s">
        <v>14</v>
      </c>
      <c r="D98" s="33">
        <v>80</v>
      </c>
      <c r="E98" s="14">
        <v>0.72</v>
      </c>
      <c r="F98" s="14">
        <v>10.08</v>
      </c>
      <c r="G98" s="14">
        <v>3</v>
      </c>
      <c r="H98" s="14">
        <v>103.6</v>
      </c>
      <c r="I98" s="106">
        <v>16</v>
      </c>
    </row>
    <row r="99" spans="1:9" x14ac:dyDescent="0.25">
      <c r="A99" s="140"/>
      <c r="B99" s="134" t="s">
        <v>83</v>
      </c>
      <c r="C99" s="46" t="s">
        <v>14</v>
      </c>
      <c r="D99" s="33">
        <v>250</v>
      </c>
      <c r="E99" s="33">
        <v>2.84</v>
      </c>
      <c r="F99" s="33">
        <v>2.96</v>
      </c>
      <c r="G99" s="33">
        <v>21.8</v>
      </c>
      <c r="H99" s="33">
        <v>120.8</v>
      </c>
      <c r="I99" s="106">
        <v>0</v>
      </c>
    </row>
    <row r="100" spans="1:9" ht="29.25" customHeight="1" x14ac:dyDescent="0.25">
      <c r="A100" s="220"/>
      <c r="B100" s="134" t="s">
        <v>84</v>
      </c>
      <c r="C100" s="8" t="s">
        <v>14</v>
      </c>
      <c r="D100" s="34">
        <v>80</v>
      </c>
      <c r="E100" s="1">
        <v>9.9</v>
      </c>
      <c r="F100" s="1">
        <v>6.7</v>
      </c>
      <c r="G100" s="1">
        <v>6.4</v>
      </c>
      <c r="H100" s="1">
        <v>130.9</v>
      </c>
      <c r="I100" s="107">
        <v>161</v>
      </c>
    </row>
    <row r="101" spans="1:9" x14ac:dyDescent="0.25">
      <c r="A101" s="220"/>
      <c r="B101" s="135" t="s">
        <v>50</v>
      </c>
      <c r="C101" s="8" t="s">
        <v>14</v>
      </c>
      <c r="D101" s="34">
        <v>150</v>
      </c>
      <c r="E101" s="1">
        <v>1.1299999999999999</v>
      </c>
      <c r="F101" s="1">
        <v>3.04</v>
      </c>
      <c r="G101" s="1">
        <v>13.5</v>
      </c>
      <c r="H101" s="1">
        <v>98.97</v>
      </c>
      <c r="I101" s="107">
        <v>241</v>
      </c>
    </row>
    <row r="102" spans="1:9" x14ac:dyDescent="0.25">
      <c r="A102" s="220"/>
      <c r="B102" s="135" t="s">
        <v>85</v>
      </c>
      <c r="C102" s="7" t="s">
        <v>14</v>
      </c>
      <c r="D102" s="34">
        <v>200</v>
      </c>
      <c r="E102" s="1">
        <v>0.2</v>
      </c>
      <c r="F102" s="1">
        <v>0</v>
      </c>
      <c r="G102" s="1">
        <v>35.799999999999997</v>
      </c>
      <c r="H102" s="1">
        <v>142</v>
      </c>
      <c r="I102" s="107">
        <v>585</v>
      </c>
    </row>
    <row r="103" spans="1:9" x14ac:dyDescent="0.25">
      <c r="A103" s="220"/>
      <c r="B103" s="135" t="s">
        <v>15</v>
      </c>
      <c r="C103" s="8" t="s">
        <v>14</v>
      </c>
      <c r="D103" s="34">
        <v>30</v>
      </c>
      <c r="E103" s="1">
        <v>2</v>
      </c>
      <c r="F103" s="1">
        <v>0.4</v>
      </c>
      <c r="G103" s="1">
        <v>11.9</v>
      </c>
      <c r="H103" s="1">
        <v>58.7</v>
      </c>
      <c r="I103" s="115" t="s">
        <v>71</v>
      </c>
    </row>
    <row r="104" spans="1:9" x14ac:dyDescent="0.25">
      <c r="A104" s="220"/>
      <c r="B104" s="135" t="s">
        <v>28</v>
      </c>
      <c r="C104" s="8" t="s">
        <v>14</v>
      </c>
      <c r="D104" s="34">
        <v>30</v>
      </c>
      <c r="E104" s="1">
        <v>2.2999999999999998</v>
      </c>
      <c r="F104" s="1">
        <v>0.9</v>
      </c>
      <c r="G104" s="1">
        <v>15.4</v>
      </c>
      <c r="H104" s="1">
        <v>78.5</v>
      </c>
      <c r="I104" s="116" t="s">
        <v>71</v>
      </c>
    </row>
    <row r="105" spans="1:9" x14ac:dyDescent="0.25">
      <c r="A105" s="220"/>
      <c r="B105" s="136" t="s">
        <v>11</v>
      </c>
      <c r="C105" s="13"/>
      <c r="D105" s="13">
        <f>SUM(D98:D104)</f>
        <v>820</v>
      </c>
      <c r="E105" s="17">
        <f>SUM(E98:E104)</f>
        <v>19.09</v>
      </c>
      <c r="F105" s="17">
        <f>SUM(F98:F104)</f>
        <v>24.079999999999995</v>
      </c>
      <c r="G105" s="17">
        <f>SUM(G98:G104)</f>
        <v>107.80000000000001</v>
      </c>
      <c r="H105" s="17">
        <f>SUM(H98:H104)</f>
        <v>733.47</v>
      </c>
      <c r="I105" s="106"/>
    </row>
    <row r="106" spans="1:9" x14ac:dyDescent="0.25">
      <c r="A106" s="176"/>
      <c r="B106" s="6"/>
      <c r="C106" s="46"/>
      <c r="D106" s="60"/>
      <c r="E106" s="17"/>
      <c r="F106" s="17"/>
      <c r="G106" s="17"/>
      <c r="H106" s="17"/>
      <c r="I106" s="106"/>
    </row>
    <row r="107" spans="1:9" x14ac:dyDescent="0.2">
      <c r="A107" s="176"/>
      <c r="B107" s="135"/>
      <c r="C107" s="8"/>
      <c r="D107" s="34"/>
      <c r="E107" s="1"/>
      <c r="F107" s="1"/>
      <c r="G107" s="1"/>
      <c r="H107" s="1"/>
      <c r="I107" s="194"/>
    </row>
    <row r="108" spans="1:9" x14ac:dyDescent="0.25">
      <c r="A108" s="176"/>
      <c r="B108" s="190"/>
      <c r="C108" s="191"/>
      <c r="D108" s="192"/>
      <c r="E108" s="14"/>
      <c r="F108" s="14"/>
      <c r="G108" s="14"/>
      <c r="H108" s="14"/>
      <c r="I108" s="106"/>
    </row>
    <row r="109" spans="1:9" x14ac:dyDescent="0.25">
      <c r="A109" s="176"/>
      <c r="B109" s="3"/>
      <c r="C109" s="27"/>
      <c r="D109" s="60"/>
      <c r="E109" s="17"/>
      <c r="F109" s="17"/>
      <c r="G109" s="17"/>
      <c r="H109" s="17"/>
      <c r="I109" s="106"/>
    </row>
    <row r="110" spans="1:9" x14ac:dyDescent="0.25">
      <c r="A110" s="140"/>
      <c r="B110" s="137" t="s">
        <v>12</v>
      </c>
      <c r="C110" s="13" t="s">
        <v>14</v>
      </c>
      <c r="D110" s="17">
        <f>SUM(D96,D105,D109)</f>
        <v>1334</v>
      </c>
      <c r="E110" s="17">
        <f>SUM(E96,E105,E109)</f>
        <v>31.240000000000002</v>
      </c>
      <c r="F110" s="17">
        <f>SUM(F96,F105,F109)</f>
        <v>33.759999999999991</v>
      </c>
      <c r="G110" s="17">
        <f>SUM(G96,G105,G109)</f>
        <v>163.68</v>
      </c>
      <c r="H110" s="17">
        <f>SUM(H96,H105,H109)</f>
        <v>1203.8699999999999</v>
      </c>
      <c r="I110" s="120"/>
    </row>
    <row r="111" spans="1:9" x14ac:dyDescent="0.25">
      <c r="A111" s="28"/>
      <c r="B111" s="28"/>
      <c r="C111" s="28"/>
      <c r="D111" s="29"/>
      <c r="E111" s="29"/>
      <c r="F111" s="29"/>
      <c r="G111" s="29"/>
      <c r="H111" s="29"/>
      <c r="I111" s="121"/>
    </row>
    <row r="112" spans="1:9" x14ac:dyDescent="0.25">
      <c r="A112" s="157"/>
      <c r="B112" s="73"/>
      <c r="C112" s="8"/>
      <c r="D112" s="34"/>
      <c r="E112" s="34"/>
      <c r="F112" s="34"/>
      <c r="G112" s="34"/>
      <c r="H112" s="34"/>
      <c r="I112" s="107"/>
    </row>
    <row r="113" spans="1:34" s="30" customFormat="1" x14ac:dyDescent="0.25">
      <c r="A113" s="157"/>
      <c r="B113" s="151"/>
      <c r="C113" s="7"/>
      <c r="D113" s="34"/>
      <c r="E113" s="1"/>
      <c r="F113" s="1"/>
      <c r="G113" s="1"/>
      <c r="H113" s="1"/>
      <c r="I113" s="108"/>
      <c r="J113" s="87"/>
      <c r="K113"/>
      <c r="L113"/>
      <c r="M113"/>
      <c r="N113"/>
      <c r="O113"/>
      <c r="P113"/>
      <c r="Q113"/>
      <c r="R113"/>
      <c r="S113"/>
      <c r="T113"/>
      <c r="U113"/>
      <c r="V113"/>
      <c r="W113"/>
      <c r="X113"/>
      <c r="Y113"/>
      <c r="Z113"/>
      <c r="AA113"/>
      <c r="AB113"/>
      <c r="AC113"/>
      <c r="AD113"/>
      <c r="AE113"/>
      <c r="AF113"/>
      <c r="AG113"/>
      <c r="AH113"/>
    </row>
    <row r="114" spans="1:34" s="30" customFormat="1" x14ac:dyDescent="0.25">
      <c r="A114" s="157"/>
      <c r="B114" s="129"/>
      <c r="C114" s="46"/>
      <c r="D114" s="47"/>
      <c r="E114" s="1"/>
      <c r="F114" s="1"/>
      <c r="G114" s="1"/>
      <c r="H114" s="1"/>
      <c r="I114" s="112"/>
      <c r="J114" s="87"/>
      <c r="K114"/>
      <c r="L114"/>
      <c r="M114"/>
      <c r="N114"/>
      <c r="O114"/>
      <c r="P114"/>
      <c r="Q114"/>
      <c r="R114"/>
      <c r="S114"/>
      <c r="T114"/>
      <c r="U114"/>
      <c r="V114"/>
      <c r="W114"/>
      <c r="X114"/>
      <c r="Y114"/>
      <c r="Z114"/>
      <c r="AA114"/>
      <c r="AB114"/>
      <c r="AC114"/>
      <c r="AD114"/>
      <c r="AE114"/>
      <c r="AF114"/>
      <c r="AG114"/>
      <c r="AH114"/>
    </row>
    <row r="115" spans="1:34" x14ac:dyDescent="0.25">
      <c r="A115" s="220"/>
      <c r="B115" s="130"/>
      <c r="C115" s="8"/>
      <c r="D115" s="34"/>
      <c r="E115" s="1"/>
      <c r="F115" s="1"/>
      <c r="G115" s="1"/>
      <c r="H115" s="1"/>
      <c r="I115" s="107"/>
    </row>
    <row r="116" spans="1:34" x14ac:dyDescent="0.25">
      <c r="A116" s="220"/>
      <c r="B116" s="144"/>
      <c r="C116" s="50"/>
      <c r="D116" s="34"/>
      <c r="E116" s="14"/>
      <c r="F116" s="14"/>
      <c r="G116" s="14"/>
      <c r="H116" s="14"/>
      <c r="I116" s="112"/>
    </row>
    <row r="117" spans="1:34" x14ac:dyDescent="0.25">
      <c r="A117" s="220"/>
      <c r="B117" s="132"/>
      <c r="C117" s="7"/>
      <c r="D117" s="5"/>
      <c r="E117" s="5"/>
      <c r="F117" s="5"/>
      <c r="G117" s="5"/>
      <c r="H117" s="5"/>
      <c r="I117" s="118"/>
    </row>
    <row r="118" spans="1:34" ht="2.4" customHeight="1" x14ac:dyDescent="0.25">
      <c r="A118" s="220"/>
      <c r="B118" s="145"/>
      <c r="C118" s="27"/>
      <c r="D118" s="34"/>
      <c r="E118" s="11"/>
      <c r="F118" s="11"/>
      <c r="G118" s="11"/>
      <c r="H118" s="11"/>
      <c r="I118" s="107"/>
    </row>
    <row r="119" spans="1:34" hidden="1" x14ac:dyDescent="0.25">
      <c r="A119" s="155"/>
      <c r="B119" s="134"/>
      <c r="C119" s="8"/>
      <c r="D119" s="212"/>
      <c r="E119" s="14"/>
      <c r="F119" s="14"/>
      <c r="G119" s="14"/>
      <c r="H119" s="14"/>
      <c r="I119" s="97"/>
    </row>
    <row r="120" spans="1:34" hidden="1" x14ac:dyDescent="0.25">
      <c r="A120" s="140"/>
      <c r="B120" s="134"/>
      <c r="C120" s="46"/>
      <c r="D120" s="34"/>
      <c r="E120" s="1"/>
      <c r="F120" s="1"/>
      <c r="G120" s="1"/>
      <c r="H120" s="1"/>
      <c r="I120" s="107"/>
    </row>
    <row r="121" spans="1:34" hidden="1" x14ac:dyDescent="0.25">
      <c r="A121" s="220"/>
      <c r="B121" s="208"/>
      <c r="C121" s="8"/>
      <c r="D121" s="34"/>
      <c r="E121" s="14"/>
      <c r="F121" s="14"/>
      <c r="G121" s="14"/>
      <c r="H121" s="14"/>
      <c r="I121" s="106"/>
    </row>
    <row r="122" spans="1:34" hidden="1" x14ac:dyDescent="0.25">
      <c r="A122" s="220"/>
      <c r="B122" s="158"/>
      <c r="C122" s="8"/>
      <c r="D122" s="33"/>
      <c r="E122" s="14"/>
      <c r="F122" s="14"/>
      <c r="G122" s="14"/>
      <c r="H122" s="14"/>
      <c r="I122" s="106"/>
    </row>
    <row r="123" spans="1:34" hidden="1" x14ac:dyDescent="0.25">
      <c r="A123" s="220"/>
      <c r="B123" s="130"/>
      <c r="C123" s="8"/>
      <c r="D123" s="34"/>
      <c r="E123" s="1"/>
      <c r="F123" s="1"/>
      <c r="G123" s="1"/>
      <c r="H123" s="1"/>
      <c r="I123" s="107"/>
    </row>
    <row r="124" spans="1:34" hidden="1" x14ac:dyDescent="0.25">
      <c r="A124" s="220"/>
      <c r="B124" s="135"/>
      <c r="C124" s="7"/>
      <c r="D124" s="34"/>
      <c r="E124" s="1"/>
      <c r="F124" s="1"/>
      <c r="G124" s="1"/>
      <c r="H124" s="1"/>
      <c r="I124" s="115"/>
    </row>
    <row r="125" spans="1:34" hidden="1" x14ac:dyDescent="0.25">
      <c r="A125" s="220"/>
      <c r="B125" s="135"/>
      <c r="C125" s="8"/>
      <c r="D125" s="34"/>
      <c r="E125" s="1"/>
      <c r="F125" s="1"/>
      <c r="G125" s="1"/>
      <c r="H125" s="1"/>
      <c r="I125" s="116"/>
    </row>
    <row r="126" spans="1:34" hidden="1" x14ac:dyDescent="0.25">
      <c r="A126" s="220"/>
      <c r="B126" s="136"/>
      <c r="C126" s="3"/>
      <c r="D126" s="4"/>
      <c r="E126" s="4"/>
      <c r="F126" s="4"/>
      <c r="G126" s="4"/>
      <c r="H126" s="4"/>
      <c r="I126" s="107"/>
    </row>
    <row r="127" spans="1:34" hidden="1" x14ac:dyDescent="0.25">
      <c r="A127" s="220"/>
      <c r="B127" s="6"/>
      <c r="C127" s="46"/>
      <c r="D127" s="60"/>
      <c r="E127" s="4"/>
      <c r="F127" s="4"/>
      <c r="G127" s="4"/>
      <c r="H127" s="4"/>
      <c r="I127" s="107"/>
    </row>
    <row r="128" spans="1:34" hidden="1" x14ac:dyDescent="0.2">
      <c r="A128" s="220"/>
      <c r="B128" s="135"/>
      <c r="C128" s="8"/>
      <c r="D128" s="34"/>
      <c r="E128" s="1"/>
      <c r="F128" s="1"/>
      <c r="G128" s="1"/>
      <c r="H128" s="1"/>
      <c r="I128" s="194"/>
    </row>
    <row r="129" spans="1:34" hidden="1" x14ac:dyDescent="0.25">
      <c r="A129" s="220"/>
      <c r="B129" s="190"/>
      <c r="C129" s="191"/>
      <c r="D129" s="192"/>
      <c r="E129" s="11"/>
      <c r="F129" s="11"/>
      <c r="G129" s="11"/>
      <c r="H129" s="11"/>
      <c r="I129" s="107"/>
    </row>
    <row r="130" spans="1:34" hidden="1" x14ac:dyDescent="0.25">
      <c r="A130" s="220"/>
      <c r="B130" s="3"/>
      <c r="C130" s="27"/>
      <c r="D130" s="60"/>
      <c r="E130" s="4"/>
      <c r="F130" s="4"/>
      <c r="G130" s="4"/>
      <c r="H130" s="4"/>
      <c r="I130" s="107"/>
    </row>
    <row r="131" spans="1:34" hidden="1" x14ac:dyDescent="0.25">
      <c r="A131" s="220"/>
      <c r="B131" s="137"/>
      <c r="C131" s="20" t="s">
        <v>14</v>
      </c>
      <c r="D131" s="5">
        <f>SUM(D117,D126,D130)</f>
        <v>0</v>
      </c>
      <c r="E131" s="5">
        <f>SUM(E117,E126,E130)</f>
        <v>0</v>
      </c>
      <c r="F131" s="5">
        <f>SUM(F117,F126,F130)</f>
        <v>0</v>
      </c>
      <c r="G131" s="5">
        <f>SUM(G117,G126,G130)</f>
        <v>0</v>
      </c>
      <c r="H131" s="5">
        <f>SUM(H117,H126,H130)</f>
        <v>0</v>
      </c>
      <c r="I131" s="123"/>
    </row>
    <row r="132" spans="1:34" x14ac:dyDescent="0.25">
      <c r="A132" s="28" t="s">
        <v>20</v>
      </c>
      <c r="B132" s="28" t="s">
        <v>0</v>
      </c>
      <c r="C132" s="80"/>
      <c r="D132" s="29"/>
      <c r="E132" s="29"/>
      <c r="F132" s="29"/>
      <c r="G132" s="29"/>
      <c r="H132" s="29"/>
      <c r="I132" s="121"/>
    </row>
    <row r="133" spans="1:34" x14ac:dyDescent="0.25">
      <c r="A133" s="156"/>
      <c r="B133" s="130" t="s">
        <v>57</v>
      </c>
      <c r="C133" s="7" t="s">
        <v>14</v>
      </c>
      <c r="D133" s="37">
        <v>180</v>
      </c>
      <c r="E133" s="1">
        <v>5</v>
      </c>
      <c r="F133" s="1">
        <v>6</v>
      </c>
      <c r="G133" s="1">
        <v>24.1</v>
      </c>
      <c r="H133" s="1">
        <v>230</v>
      </c>
      <c r="I133" s="108">
        <v>260</v>
      </c>
    </row>
    <row r="134" spans="1:34" x14ac:dyDescent="0.25">
      <c r="A134" s="156"/>
      <c r="B134" s="143" t="s">
        <v>10</v>
      </c>
      <c r="C134" s="46" t="s">
        <v>14</v>
      </c>
      <c r="D134" s="57">
        <v>200</v>
      </c>
      <c r="E134" s="1">
        <v>2.8</v>
      </c>
      <c r="F134" s="1">
        <v>2.5</v>
      </c>
      <c r="G134" s="1">
        <v>13.6</v>
      </c>
      <c r="H134" s="1">
        <v>88</v>
      </c>
      <c r="I134" s="175">
        <v>465</v>
      </c>
    </row>
    <row r="135" spans="1:34" x14ac:dyDescent="0.25">
      <c r="A135" s="220"/>
      <c r="B135" s="130" t="s">
        <v>28</v>
      </c>
      <c r="C135" s="8" t="s">
        <v>14</v>
      </c>
      <c r="D135" s="34">
        <v>30</v>
      </c>
      <c r="E135" s="1">
        <v>1.5</v>
      </c>
      <c r="F135" s="1">
        <v>0.57999999999999996</v>
      </c>
      <c r="G135" s="1">
        <v>10.28</v>
      </c>
      <c r="H135" s="1">
        <v>52.4</v>
      </c>
      <c r="I135" s="107">
        <v>111</v>
      </c>
    </row>
    <row r="136" spans="1:34" x14ac:dyDescent="0.25">
      <c r="A136" s="220"/>
      <c r="B136" s="142" t="s">
        <v>37</v>
      </c>
      <c r="C136" s="85" t="s">
        <v>14</v>
      </c>
      <c r="D136" s="85">
        <v>15</v>
      </c>
      <c r="E136" s="85">
        <v>3.5</v>
      </c>
      <c r="F136" s="85">
        <v>4.4000000000000004</v>
      </c>
      <c r="G136" s="85">
        <v>0</v>
      </c>
      <c r="H136" s="85">
        <v>53.7</v>
      </c>
      <c r="I136" s="109" t="s">
        <v>38</v>
      </c>
    </row>
    <row r="137" spans="1:34" x14ac:dyDescent="0.25">
      <c r="A137" s="220"/>
      <c r="B137" s="130" t="s">
        <v>44</v>
      </c>
      <c r="C137" s="8" t="s">
        <v>14</v>
      </c>
      <c r="D137" s="72">
        <v>112</v>
      </c>
      <c r="E137" s="72">
        <v>0.4</v>
      </c>
      <c r="F137" s="72">
        <v>0.3</v>
      </c>
      <c r="G137" s="72">
        <v>10.3</v>
      </c>
      <c r="H137" s="72">
        <v>47</v>
      </c>
      <c r="I137" s="112">
        <v>82</v>
      </c>
    </row>
    <row r="138" spans="1:34" x14ac:dyDescent="0.25">
      <c r="A138" s="220"/>
      <c r="B138" s="132" t="s">
        <v>2</v>
      </c>
      <c r="C138" s="8"/>
      <c r="D138" s="19">
        <f>SUM(D133:D137)</f>
        <v>537</v>
      </c>
      <c r="E138" s="19">
        <f>SUM(E133:E137)</f>
        <v>13.200000000000001</v>
      </c>
      <c r="F138" s="19">
        <f>SUM(F133:F137)</f>
        <v>13.780000000000001</v>
      </c>
      <c r="G138" s="19">
        <f>SUM(G133:G137)</f>
        <v>58.28</v>
      </c>
      <c r="H138" s="19">
        <f>SUM(H133:H137)</f>
        <v>471.09999999999997</v>
      </c>
      <c r="I138" s="125"/>
    </row>
    <row r="139" spans="1:34" s="30" customFormat="1" x14ac:dyDescent="0.25">
      <c r="A139" s="220"/>
      <c r="B139" s="145" t="s">
        <v>3</v>
      </c>
      <c r="C139" s="8"/>
      <c r="D139" s="10"/>
      <c r="E139" s="19"/>
      <c r="F139" s="19"/>
      <c r="G139" s="19"/>
      <c r="H139" s="19"/>
      <c r="I139" s="125"/>
      <c r="J139" s="87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</row>
    <row r="140" spans="1:34" s="30" customFormat="1" x14ac:dyDescent="0.25">
      <c r="A140" s="155"/>
      <c r="B140" s="134" t="s">
        <v>86</v>
      </c>
      <c r="C140" s="7" t="s">
        <v>14</v>
      </c>
      <c r="D140" s="33">
        <v>80</v>
      </c>
      <c r="E140" s="14">
        <v>1</v>
      </c>
      <c r="F140" s="14">
        <v>10.16</v>
      </c>
      <c r="G140" s="14">
        <v>4.5999999999999996</v>
      </c>
      <c r="H140" s="14">
        <v>113.92</v>
      </c>
      <c r="I140" s="106">
        <v>22</v>
      </c>
      <c r="J140" s="87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</row>
    <row r="141" spans="1:34" ht="15" customHeight="1" x14ac:dyDescent="0.25">
      <c r="A141" s="155"/>
      <c r="B141" s="131" t="s">
        <v>87</v>
      </c>
      <c r="C141" s="34" t="s">
        <v>14</v>
      </c>
      <c r="D141" s="34">
        <v>250</v>
      </c>
      <c r="E141" s="1">
        <v>2.09</v>
      </c>
      <c r="F141" s="1">
        <v>6.33</v>
      </c>
      <c r="G141" s="1">
        <v>10.64</v>
      </c>
      <c r="H141" s="1">
        <v>107.83</v>
      </c>
      <c r="I141" s="95">
        <v>63</v>
      </c>
    </row>
    <row r="142" spans="1:34" x14ac:dyDescent="0.25">
      <c r="A142" s="221"/>
      <c r="B142" s="105" t="s">
        <v>88</v>
      </c>
      <c r="C142" s="7" t="s">
        <v>14</v>
      </c>
      <c r="D142" s="77">
        <v>80</v>
      </c>
      <c r="E142" s="14">
        <v>18.72</v>
      </c>
      <c r="F142" s="14">
        <v>23.11</v>
      </c>
      <c r="G142" s="14">
        <v>3.45</v>
      </c>
      <c r="H142" s="14">
        <v>314.69</v>
      </c>
      <c r="I142" s="106">
        <v>176</v>
      </c>
    </row>
    <row r="143" spans="1:34" ht="15.6" customHeight="1" x14ac:dyDescent="0.25">
      <c r="A143" s="221"/>
      <c r="B143" s="159" t="s">
        <v>30</v>
      </c>
      <c r="C143" s="24" t="s">
        <v>14</v>
      </c>
      <c r="D143" s="85">
        <v>150</v>
      </c>
      <c r="E143" s="48">
        <v>5.82</v>
      </c>
      <c r="F143" s="48">
        <v>3.62</v>
      </c>
      <c r="G143" s="48">
        <v>30</v>
      </c>
      <c r="H143" s="48">
        <v>175.87</v>
      </c>
      <c r="I143" s="111">
        <v>219</v>
      </c>
    </row>
    <row r="144" spans="1:34" x14ac:dyDescent="0.25">
      <c r="A144" s="221"/>
      <c r="B144" s="135" t="s">
        <v>89</v>
      </c>
      <c r="C144" s="8" t="s">
        <v>14</v>
      </c>
      <c r="D144" s="34">
        <v>200</v>
      </c>
      <c r="E144" s="1">
        <v>0.4</v>
      </c>
      <c r="F144" s="1">
        <v>0.01</v>
      </c>
      <c r="G144" s="1">
        <v>7</v>
      </c>
      <c r="H144" s="1">
        <v>37</v>
      </c>
      <c r="I144" s="107">
        <v>0</v>
      </c>
    </row>
    <row r="145" spans="1:13" x14ac:dyDescent="0.25">
      <c r="A145" s="221"/>
      <c r="B145" s="135" t="s">
        <v>15</v>
      </c>
      <c r="C145" s="7" t="s">
        <v>14</v>
      </c>
      <c r="D145" s="34">
        <v>30</v>
      </c>
      <c r="E145" s="1">
        <v>2</v>
      </c>
      <c r="F145" s="1">
        <v>0.4</v>
      </c>
      <c r="G145" s="1">
        <v>11.9</v>
      </c>
      <c r="H145" s="1">
        <v>58.7</v>
      </c>
      <c r="I145" s="115" t="s">
        <v>71</v>
      </c>
    </row>
    <row r="146" spans="1:13" x14ac:dyDescent="0.25">
      <c r="A146" s="221"/>
      <c r="B146" s="135" t="s">
        <v>28</v>
      </c>
      <c r="C146" s="8" t="s">
        <v>14</v>
      </c>
      <c r="D146" s="34">
        <v>30</v>
      </c>
      <c r="E146" s="1">
        <v>2.2999999999999998</v>
      </c>
      <c r="F146" s="1">
        <v>0.9</v>
      </c>
      <c r="G146" s="1">
        <v>15.4</v>
      </c>
      <c r="H146" s="1">
        <v>78.5</v>
      </c>
      <c r="I146" s="116" t="s">
        <v>71</v>
      </c>
    </row>
    <row r="147" spans="1:13" x14ac:dyDescent="0.25">
      <c r="A147" s="221"/>
      <c r="B147" s="136" t="s">
        <v>11</v>
      </c>
      <c r="C147" s="27" t="s">
        <v>14</v>
      </c>
      <c r="D147" s="27">
        <f>SUM(D140:D146)</f>
        <v>820</v>
      </c>
      <c r="E147" s="5">
        <f>SUM(E140:E146)</f>
        <v>32.33</v>
      </c>
      <c r="F147" s="5">
        <f>SUM(F140:F146)</f>
        <v>44.529999999999994</v>
      </c>
      <c r="G147" s="5">
        <f>SUM(G140:G146)</f>
        <v>82.990000000000009</v>
      </c>
      <c r="H147" s="5">
        <f>SUM(H140:H146)</f>
        <v>886.5100000000001</v>
      </c>
      <c r="I147" s="107"/>
    </row>
    <row r="148" spans="1:13" x14ac:dyDescent="0.25">
      <c r="A148" s="177"/>
      <c r="B148" s="6"/>
      <c r="C148" s="46"/>
      <c r="D148" s="60"/>
      <c r="E148" s="5"/>
      <c r="F148" s="5"/>
      <c r="G148" s="5"/>
      <c r="H148" s="5"/>
      <c r="I148" s="107"/>
    </row>
    <row r="149" spans="1:13" x14ac:dyDescent="0.25">
      <c r="A149" s="177"/>
      <c r="B149" s="154"/>
      <c r="C149" s="25"/>
      <c r="D149" s="34"/>
      <c r="E149" s="11"/>
      <c r="F149" s="11"/>
      <c r="G149" s="11"/>
      <c r="H149" s="1"/>
      <c r="I149" s="95"/>
    </row>
    <row r="150" spans="1:13" x14ac:dyDescent="0.25">
      <c r="A150" s="177"/>
      <c r="B150" s="190"/>
      <c r="C150" s="191"/>
      <c r="D150" s="192"/>
      <c r="E150" s="195"/>
      <c r="F150" s="195"/>
      <c r="G150" s="195"/>
      <c r="H150" s="195"/>
      <c r="I150" s="107"/>
    </row>
    <row r="151" spans="1:13" x14ac:dyDescent="0.25">
      <c r="A151" s="177"/>
      <c r="B151" s="3"/>
      <c r="C151" s="27"/>
      <c r="D151" s="60"/>
      <c r="E151" s="5"/>
      <c r="F151" s="5"/>
      <c r="G151" s="5"/>
      <c r="H151" s="5"/>
      <c r="I151" s="107"/>
    </row>
    <row r="152" spans="1:13" x14ac:dyDescent="0.25">
      <c r="A152" s="140"/>
      <c r="B152" s="137" t="s">
        <v>12</v>
      </c>
      <c r="C152" s="3"/>
      <c r="D152" s="5">
        <f>SUM(D138,D147,D151)</f>
        <v>1357</v>
      </c>
      <c r="E152" s="5">
        <f>SUM(E138,E147,E151)</f>
        <v>45.53</v>
      </c>
      <c r="F152" s="5">
        <f>SUM(F138,F147,F151)</f>
        <v>58.309999999999995</v>
      </c>
      <c r="G152" s="5">
        <f>SUM(G138,G147,G151)</f>
        <v>141.27000000000001</v>
      </c>
      <c r="H152" s="5">
        <f>SUM(H138,H147,H151)</f>
        <v>1357.6100000000001</v>
      </c>
      <c r="I152" s="123"/>
    </row>
    <row r="153" spans="1:13" x14ac:dyDescent="0.25">
      <c r="A153" s="28" t="s">
        <v>21</v>
      </c>
      <c r="B153" s="28" t="s">
        <v>0</v>
      </c>
      <c r="C153" s="28"/>
      <c r="D153" s="29"/>
      <c r="E153" s="29"/>
      <c r="F153" s="29"/>
      <c r="G153" s="29"/>
      <c r="H153" s="29"/>
      <c r="I153" s="121"/>
    </row>
    <row r="154" spans="1:13" ht="26.4" x14ac:dyDescent="0.25">
      <c r="A154" s="156"/>
      <c r="B154" s="130" t="s">
        <v>58</v>
      </c>
      <c r="C154" s="8" t="s">
        <v>14</v>
      </c>
      <c r="D154" s="33">
        <v>170</v>
      </c>
      <c r="E154" s="14">
        <v>25.29</v>
      </c>
      <c r="F154" s="14">
        <v>13.25</v>
      </c>
      <c r="G154" s="14">
        <v>33.700000000000003</v>
      </c>
      <c r="H154" s="14">
        <v>357</v>
      </c>
      <c r="I154" s="108">
        <v>279</v>
      </c>
    </row>
    <row r="155" spans="1:13" x14ac:dyDescent="0.25">
      <c r="A155" s="156"/>
      <c r="B155" s="153" t="s">
        <v>1</v>
      </c>
      <c r="C155" s="7" t="s">
        <v>14</v>
      </c>
      <c r="D155" s="33">
        <v>200</v>
      </c>
      <c r="E155" s="14">
        <v>0.2</v>
      </c>
      <c r="F155" s="14">
        <v>0.1</v>
      </c>
      <c r="G155" s="14">
        <v>9.3000000000000007</v>
      </c>
      <c r="H155" s="14">
        <v>38</v>
      </c>
      <c r="I155" s="112">
        <v>457</v>
      </c>
    </row>
    <row r="156" spans="1:13" x14ac:dyDescent="0.25">
      <c r="A156" s="221"/>
      <c r="B156" s="130" t="s">
        <v>28</v>
      </c>
      <c r="C156" s="8" t="s">
        <v>14</v>
      </c>
      <c r="D156" s="34">
        <v>30</v>
      </c>
      <c r="E156" s="1">
        <v>1.5</v>
      </c>
      <c r="F156" s="1">
        <v>0.57999999999999996</v>
      </c>
      <c r="G156" s="1">
        <v>10.28</v>
      </c>
      <c r="H156" s="1">
        <v>52.4</v>
      </c>
      <c r="I156" s="107">
        <v>111</v>
      </c>
    </row>
    <row r="157" spans="1:13" x14ac:dyDescent="0.25">
      <c r="A157" s="221"/>
      <c r="B157" s="130" t="s">
        <v>39</v>
      </c>
      <c r="C157" s="8" t="s">
        <v>14</v>
      </c>
      <c r="D157" s="40">
        <v>114</v>
      </c>
      <c r="E157" s="1">
        <v>0.4</v>
      </c>
      <c r="F157" s="1">
        <v>0.4</v>
      </c>
      <c r="G157" s="1">
        <v>9.8000000000000007</v>
      </c>
      <c r="H157" s="1">
        <v>44</v>
      </c>
      <c r="I157" s="34">
        <v>82</v>
      </c>
    </row>
    <row r="158" spans="1:13" x14ac:dyDescent="0.25">
      <c r="A158" s="221"/>
      <c r="B158" s="132" t="s">
        <v>2</v>
      </c>
      <c r="C158" s="8" t="s">
        <v>14</v>
      </c>
      <c r="D158" s="27">
        <f>SUM(D154:D157)</f>
        <v>514</v>
      </c>
      <c r="E158" s="5">
        <f>SUM(E154:E157)</f>
        <v>27.389999999999997</v>
      </c>
      <c r="F158" s="5">
        <f>SUM(F154:F157)</f>
        <v>14.33</v>
      </c>
      <c r="G158" s="5">
        <f>SUM(G154:G157)</f>
        <v>63.08</v>
      </c>
      <c r="H158" s="5">
        <f>SUM(H154:H157)</f>
        <v>491.4</v>
      </c>
      <c r="I158" s="108"/>
      <c r="K158" s="196"/>
      <c r="L158" s="197"/>
      <c r="M158" s="198"/>
    </row>
    <row r="159" spans="1:13" x14ac:dyDescent="0.25">
      <c r="A159" s="221"/>
      <c r="B159" s="145" t="s">
        <v>3</v>
      </c>
      <c r="C159" s="26"/>
      <c r="D159" s="5"/>
      <c r="E159" s="5"/>
      <c r="F159" s="5"/>
      <c r="G159" s="5"/>
      <c r="H159" s="5"/>
      <c r="I159" s="118"/>
      <c r="K159" s="199"/>
      <c r="L159" s="197"/>
      <c r="M159" s="77"/>
    </row>
    <row r="160" spans="1:13" ht="17.25" customHeight="1" x14ac:dyDescent="0.25">
      <c r="A160" s="139"/>
      <c r="B160" s="134" t="s">
        <v>90</v>
      </c>
      <c r="C160" s="8" t="s">
        <v>14</v>
      </c>
      <c r="D160" s="33">
        <v>60</v>
      </c>
      <c r="E160" s="14">
        <v>1.43</v>
      </c>
      <c r="F160" s="14">
        <v>5.09</v>
      </c>
      <c r="G160" s="14">
        <v>9.8000000000000007</v>
      </c>
      <c r="H160" s="14">
        <v>75.349999999999994</v>
      </c>
      <c r="I160" s="106">
        <v>23</v>
      </c>
      <c r="K160" s="200"/>
      <c r="L160" s="201"/>
      <c r="M160" s="77"/>
    </row>
    <row r="161" spans="1:34" x14ac:dyDescent="0.25">
      <c r="A161" s="155"/>
      <c r="B161" s="153" t="s">
        <v>91</v>
      </c>
      <c r="C161" s="7" t="s">
        <v>14</v>
      </c>
      <c r="D161" s="33">
        <v>250</v>
      </c>
      <c r="E161" s="14">
        <v>6.62</v>
      </c>
      <c r="F161" s="14">
        <v>8.31</v>
      </c>
      <c r="G161" s="14">
        <v>21.28</v>
      </c>
      <c r="H161" s="14">
        <v>184.48</v>
      </c>
      <c r="I161" s="108">
        <v>72</v>
      </c>
      <c r="K161" s="202"/>
      <c r="L161" s="196"/>
      <c r="M161" s="198"/>
    </row>
    <row r="162" spans="1:34" x14ac:dyDescent="0.25">
      <c r="A162" s="140"/>
      <c r="B162" s="105" t="s">
        <v>77</v>
      </c>
      <c r="C162" s="7" t="s">
        <v>14</v>
      </c>
      <c r="D162" s="218">
        <v>80</v>
      </c>
      <c r="E162" s="14">
        <v>17.5</v>
      </c>
      <c r="F162" s="14">
        <v>6.1</v>
      </c>
      <c r="G162" s="14">
        <v>2.99</v>
      </c>
      <c r="H162" s="14">
        <v>136.51</v>
      </c>
      <c r="I162" s="106">
        <v>0</v>
      </c>
    </row>
    <row r="163" spans="1:34" s="30" customFormat="1" x14ac:dyDescent="0.25">
      <c r="A163" s="220"/>
      <c r="B163" s="153" t="s">
        <v>93</v>
      </c>
      <c r="C163" s="8" t="s">
        <v>14</v>
      </c>
      <c r="D163" s="76">
        <v>150</v>
      </c>
      <c r="E163" s="15">
        <v>3.68</v>
      </c>
      <c r="F163" s="15">
        <v>3.53</v>
      </c>
      <c r="G163" s="15">
        <v>23.55</v>
      </c>
      <c r="H163" s="14">
        <v>140.72999999999999</v>
      </c>
      <c r="I163" s="106">
        <v>227</v>
      </c>
      <c r="J163" s="87"/>
      <c r="K163"/>
      <c r="L163"/>
      <c r="M163"/>
      <c r="N163"/>
      <c r="O163"/>
      <c r="P163"/>
      <c r="Q163"/>
      <c r="R163"/>
      <c r="S163"/>
      <c r="T163"/>
      <c r="U163"/>
      <c r="V163"/>
      <c r="W163"/>
      <c r="X163"/>
      <c r="Y163"/>
      <c r="Z163"/>
      <c r="AA163"/>
      <c r="AB163"/>
      <c r="AC163"/>
      <c r="AD163"/>
      <c r="AE163"/>
      <c r="AF163"/>
      <c r="AG163"/>
      <c r="AH163"/>
    </row>
    <row r="164" spans="1:34" x14ac:dyDescent="0.25">
      <c r="A164" s="220"/>
      <c r="B164" s="135" t="s">
        <v>78</v>
      </c>
      <c r="C164" s="7" t="s">
        <v>14</v>
      </c>
      <c r="D164" s="34">
        <v>200</v>
      </c>
      <c r="E164" s="1">
        <v>0.2</v>
      </c>
      <c r="F164" s="1">
        <v>0</v>
      </c>
      <c r="G164" s="1">
        <v>35.799999999999997</v>
      </c>
      <c r="H164" s="1">
        <v>142</v>
      </c>
      <c r="I164" s="107">
        <v>585</v>
      </c>
    </row>
    <row r="165" spans="1:34" x14ac:dyDescent="0.25">
      <c r="A165" s="220"/>
      <c r="B165" s="135" t="s">
        <v>15</v>
      </c>
      <c r="C165" s="7" t="s">
        <v>14</v>
      </c>
      <c r="D165" s="34">
        <v>30</v>
      </c>
      <c r="E165" s="1">
        <v>2</v>
      </c>
      <c r="F165" s="1">
        <v>0.4</v>
      </c>
      <c r="G165" s="1">
        <v>11.9</v>
      </c>
      <c r="H165" s="1">
        <v>58.7</v>
      </c>
      <c r="I165" s="115" t="s">
        <v>71</v>
      </c>
    </row>
    <row r="166" spans="1:34" x14ac:dyDescent="0.25">
      <c r="A166" s="220"/>
      <c r="B166" s="135" t="s">
        <v>28</v>
      </c>
      <c r="C166" s="8" t="s">
        <v>14</v>
      </c>
      <c r="D166" s="34">
        <v>30</v>
      </c>
      <c r="E166" s="1">
        <v>2.2999999999999998</v>
      </c>
      <c r="F166" s="1">
        <v>0.9</v>
      </c>
      <c r="G166" s="1">
        <v>15.4</v>
      </c>
      <c r="H166" s="1">
        <v>78.5</v>
      </c>
      <c r="I166" s="116" t="s">
        <v>71</v>
      </c>
    </row>
    <row r="167" spans="1:34" x14ac:dyDescent="0.25">
      <c r="A167" s="220"/>
      <c r="B167" s="136" t="s">
        <v>11</v>
      </c>
      <c r="C167" s="20" t="s">
        <v>14</v>
      </c>
      <c r="D167" s="27">
        <f>SUM(D160:D166)</f>
        <v>800</v>
      </c>
      <c r="E167" s="5">
        <f>SUM(E160:E166)</f>
        <v>33.729999999999997</v>
      </c>
      <c r="F167" s="5">
        <f>SUM(F160:F166)</f>
        <v>24.33</v>
      </c>
      <c r="G167" s="5">
        <f>SUM(G160:G166)</f>
        <v>120.72000000000001</v>
      </c>
      <c r="H167" s="5">
        <f>SUM(H160:H166)</f>
        <v>816.27</v>
      </c>
      <c r="I167" s="108"/>
      <c r="K167" s="134"/>
      <c r="L167" s="8"/>
      <c r="M167" s="34"/>
      <c r="N167" s="1"/>
      <c r="O167" s="1"/>
      <c r="P167" s="1"/>
      <c r="Q167" s="1"/>
      <c r="R167" s="107"/>
    </row>
    <row r="168" spans="1:34" x14ac:dyDescent="0.25">
      <c r="A168" s="220"/>
      <c r="B168" s="6"/>
      <c r="C168" s="46"/>
      <c r="D168" s="60"/>
      <c r="E168" s="1"/>
      <c r="F168" s="1"/>
      <c r="G168" s="1"/>
      <c r="H168" s="1"/>
      <c r="I168" s="116"/>
    </row>
    <row r="169" spans="1:34" x14ac:dyDescent="0.2">
      <c r="A169" s="220"/>
      <c r="B169" s="135"/>
      <c r="C169" s="7"/>
      <c r="D169" s="34"/>
      <c r="E169" s="1"/>
      <c r="F169" s="1"/>
      <c r="G169" s="1"/>
      <c r="H169" s="1"/>
      <c r="I169" s="194"/>
    </row>
    <row r="170" spans="1:34" x14ac:dyDescent="0.25">
      <c r="A170" s="220"/>
      <c r="B170" s="190"/>
      <c r="C170" s="191"/>
      <c r="D170" s="192"/>
      <c r="E170" s="1"/>
      <c r="F170" s="1"/>
      <c r="G170" s="1"/>
      <c r="H170" s="1"/>
      <c r="I170" s="107"/>
    </row>
    <row r="171" spans="1:34" x14ac:dyDescent="0.25">
      <c r="A171" s="220"/>
      <c r="B171" s="3"/>
      <c r="C171" s="27"/>
      <c r="D171" s="60"/>
      <c r="E171" s="5"/>
      <c r="F171" s="5"/>
      <c r="G171" s="5"/>
      <c r="H171" s="5"/>
      <c r="I171" s="34"/>
      <c r="L171" s="129"/>
      <c r="M171" s="46"/>
      <c r="N171" s="47"/>
      <c r="O171" s="1"/>
      <c r="P171" s="1"/>
      <c r="Q171" s="1"/>
      <c r="R171" s="1"/>
      <c r="S171" s="112"/>
    </row>
    <row r="172" spans="1:34" x14ac:dyDescent="0.25">
      <c r="A172" s="220"/>
      <c r="B172" s="137" t="s">
        <v>12</v>
      </c>
      <c r="C172" s="27"/>
      <c r="D172" s="5">
        <f>SUM(D158,D167,D171)</f>
        <v>1314</v>
      </c>
      <c r="E172" s="5">
        <f>SUM(E158,E167,E171)</f>
        <v>61.11999999999999</v>
      </c>
      <c r="F172" s="5">
        <f>SUM(F158,F167,F171)</f>
        <v>38.659999999999997</v>
      </c>
      <c r="G172" s="5">
        <f>SUM(G158,G167,G171)</f>
        <v>183.8</v>
      </c>
      <c r="H172" s="5">
        <f>SUM(H158,H167,H171)</f>
        <v>1307.67</v>
      </c>
      <c r="I172" s="123"/>
    </row>
    <row r="173" spans="1:34" x14ac:dyDescent="0.25">
      <c r="A173" s="42" t="s">
        <v>22</v>
      </c>
      <c r="B173" s="42" t="s">
        <v>0</v>
      </c>
      <c r="C173" s="42"/>
      <c r="D173" s="100"/>
      <c r="E173" s="100"/>
      <c r="F173" s="100"/>
      <c r="G173" s="100"/>
      <c r="H173" s="100"/>
      <c r="I173" s="117"/>
    </row>
    <row r="174" spans="1:34" x14ac:dyDescent="0.25">
      <c r="A174" s="161"/>
      <c r="B174" s="135" t="s">
        <v>60</v>
      </c>
      <c r="C174" s="34" t="s">
        <v>14</v>
      </c>
      <c r="D174" s="34">
        <v>60</v>
      </c>
      <c r="E174" s="34">
        <v>1.7</v>
      </c>
      <c r="F174" s="34">
        <v>2.1</v>
      </c>
      <c r="G174" s="34">
        <v>21</v>
      </c>
      <c r="H174" s="34">
        <v>40</v>
      </c>
      <c r="I174" s="107">
        <v>157</v>
      </c>
    </row>
    <row r="175" spans="1:34" ht="15.6" customHeight="1" x14ac:dyDescent="0.25">
      <c r="A175" s="162"/>
      <c r="B175" s="160" t="s">
        <v>13</v>
      </c>
      <c r="C175" s="50" t="s">
        <v>14</v>
      </c>
      <c r="D175" s="212">
        <v>150</v>
      </c>
      <c r="E175" s="14">
        <v>13</v>
      </c>
      <c r="F175" s="14">
        <v>20</v>
      </c>
      <c r="G175" s="14">
        <v>3.2</v>
      </c>
      <c r="H175" s="14">
        <v>246</v>
      </c>
      <c r="I175" s="172">
        <v>268</v>
      </c>
    </row>
    <row r="176" spans="1:34" x14ac:dyDescent="0.25">
      <c r="A176" s="222"/>
      <c r="B176" s="151" t="s">
        <v>51</v>
      </c>
      <c r="C176" s="7" t="s">
        <v>14</v>
      </c>
      <c r="D176" s="34">
        <v>200</v>
      </c>
      <c r="E176" s="1">
        <v>3.3</v>
      </c>
      <c r="F176" s="1">
        <v>2.9</v>
      </c>
      <c r="G176" s="1">
        <v>13.8</v>
      </c>
      <c r="H176" s="1">
        <v>94</v>
      </c>
      <c r="I176" s="108">
        <v>462</v>
      </c>
    </row>
    <row r="177" spans="1:30" x14ac:dyDescent="0.25">
      <c r="A177" s="222"/>
      <c r="B177" s="130" t="s">
        <v>28</v>
      </c>
      <c r="C177" s="8" t="s">
        <v>14</v>
      </c>
      <c r="D177" s="34">
        <v>20</v>
      </c>
      <c r="E177" s="1">
        <v>1.5</v>
      </c>
      <c r="F177" s="1">
        <v>0.57999999999999996</v>
      </c>
      <c r="G177" s="1">
        <v>10.28</v>
      </c>
      <c r="H177" s="1">
        <v>52.4</v>
      </c>
      <c r="I177" s="107">
        <v>111</v>
      </c>
    </row>
    <row r="178" spans="1:30" x14ac:dyDescent="0.25">
      <c r="A178" s="222"/>
      <c r="B178" s="153" t="s">
        <v>56</v>
      </c>
      <c r="C178" s="8" t="s">
        <v>14</v>
      </c>
      <c r="D178" s="39">
        <v>136</v>
      </c>
      <c r="E178" s="1">
        <v>0.8</v>
      </c>
      <c r="F178" s="1">
        <v>0.2</v>
      </c>
      <c r="G178" s="1">
        <v>7.5</v>
      </c>
      <c r="H178" s="1">
        <v>38</v>
      </c>
      <c r="I178" s="172">
        <v>82</v>
      </c>
    </row>
    <row r="179" spans="1:30" x14ac:dyDescent="0.25">
      <c r="A179" s="222"/>
      <c r="B179" s="132" t="s">
        <v>2</v>
      </c>
      <c r="C179" s="8"/>
      <c r="D179" s="27">
        <f>SUM(D174:D178)</f>
        <v>566</v>
      </c>
      <c r="E179" s="5">
        <f>SUM(E174:E178)</f>
        <v>20.3</v>
      </c>
      <c r="F179" s="5">
        <f>SUM(F174:F178)</f>
        <v>25.779999999999998</v>
      </c>
      <c r="G179" s="5">
        <f>SUM(G174:G178)</f>
        <v>55.78</v>
      </c>
      <c r="H179" s="5">
        <f>SUM(H174:H178)</f>
        <v>470.4</v>
      </c>
      <c r="I179" s="108"/>
    </row>
    <row r="180" spans="1:30" x14ac:dyDescent="0.25">
      <c r="A180" s="222"/>
      <c r="B180" s="145" t="s">
        <v>3</v>
      </c>
      <c r="C180" s="9"/>
      <c r="D180" s="18"/>
      <c r="E180" s="18"/>
      <c r="F180" s="18"/>
      <c r="G180" s="18"/>
      <c r="H180" s="18"/>
      <c r="I180" s="118"/>
    </row>
    <row r="181" spans="1:30" x14ac:dyDescent="0.25">
      <c r="A181" s="222"/>
      <c r="B181" s="134" t="s">
        <v>65</v>
      </c>
      <c r="C181" s="8" t="s">
        <v>14</v>
      </c>
      <c r="D181" s="212">
        <v>80</v>
      </c>
      <c r="E181" s="14">
        <v>0.72</v>
      </c>
      <c r="F181" s="14">
        <v>10.08</v>
      </c>
      <c r="G181" s="14">
        <v>3</v>
      </c>
      <c r="H181" s="14">
        <v>103.6</v>
      </c>
      <c r="I181" s="97">
        <v>16</v>
      </c>
    </row>
    <row r="182" spans="1:30" ht="19.8" customHeight="1" x14ac:dyDescent="0.25">
      <c r="A182" s="147"/>
      <c r="B182" s="134" t="s">
        <v>94</v>
      </c>
      <c r="C182" s="46" t="s">
        <v>14</v>
      </c>
      <c r="D182" s="212">
        <v>250</v>
      </c>
      <c r="E182" s="212">
        <v>2.34</v>
      </c>
      <c r="F182" s="212">
        <v>3.89</v>
      </c>
      <c r="G182" s="212">
        <v>13.61</v>
      </c>
      <c r="H182" s="212">
        <v>98.79</v>
      </c>
      <c r="I182" s="106">
        <v>45</v>
      </c>
    </row>
    <row r="183" spans="1:30" ht="16.8" customHeight="1" x14ac:dyDescent="0.25">
      <c r="A183" s="147"/>
      <c r="B183" s="134" t="s">
        <v>96</v>
      </c>
      <c r="C183" s="46" t="s">
        <v>14</v>
      </c>
      <c r="D183" s="216">
        <v>75</v>
      </c>
      <c r="E183" s="216">
        <v>8.51</v>
      </c>
      <c r="F183" s="216">
        <v>4.5999999999999996</v>
      </c>
      <c r="G183" s="216">
        <v>4.03</v>
      </c>
      <c r="H183" s="216">
        <v>91.52</v>
      </c>
      <c r="I183" s="116">
        <v>0</v>
      </c>
    </row>
    <row r="184" spans="1:30" x14ac:dyDescent="0.25">
      <c r="A184" s="148"/>
      <c r="B184" s="206" t="s">
        <v>95</v>
      </c>
      <c r="C184" s="7" t="s">
        <v>14</v>
      </c>
      <c r="D184" s="33">
        <v>150</v>
      </c>
      <c r="E184" s="33">
        <v>1.1299999999999999</v>
      </c>
      <c r="F184" s="33">
        <v>3.04</v>
      </c>
      <c r="G184" s="14">
        <v>13.5</v>
      </c>
      <c r="H184" s="33">
        <v>98.97</v>
      </c>
      <c r="I184" s="116">
        <v>364</v>
      </c>
    </row>
    <row r="185" spans="1:30" x14ac:dyDescent="0.25">
      <c r="A185" s="150"/>
      <c r="B185" s="154" t="s">
        <v>97</v>
      </c>
      <c r="C185" s="25" t="s">
        <v>14</v>
      </c>
      <c r="D185" s="34">
        <v>200</v>
      </c>
      <c r="E185" s="11">
        <v>2</v>
      </c>
      <c r="F185" s="11">
        <v>0.2</v>
      </c>
      <c r="G185" s="11">
        <v>5.8</v>
      </c>
      <c r="H185" s="1">
        <v>36</v>
      </c>
      <c r="I185" s="107" t="s">
        <v>71</v>
      </c>
    </row>
    <row r="186" spans="1:30" s="30" customFormat="1" x14ac:dyDescent="0.25">
      <c r="A186" s="150"/>
      <c r="B186" s="135" t="s">
        <v>15</v>
      </c>
      <c r="C186" s="7" t="s">
        <v>14</v>
      </c>
      <c r="D186" s="34">
        <v>30</v>
      </c>
      <c r="E186" s="1">
        <v>2</v>
      </c>
      <c r="F186" s="1">
        <v>0.4</v>
      </c>
      <c r="G186" s="1">
        <v>11.9</v>
      </c>
      <c r="H186" s="1">
        <v>58.7</v>
      </c>
      <c r="I186" s="115" t="s">
        <v>71</v>
      </c>
      <c r="J186" s="87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</row>
    <row r="187" spans="1:30" x14ac:dyDescent="0.25">
      <c r="A187" s="150"/>
      <c r="B187" s="135" t="s">
        <v>28</v>
      </c>
      <c r="C187" s="8" t="s">
        <v>14</v>
      </c>
      <c r="D187" s="34">
        <v>30</v>
      </c>
      <c r="E187" s="1">
        <v>2.2999999999999998</v>
      </c>
      <c r="F187" s="1">
        <v>0.9</v>
      </c>
      <c r="G187" s="1">
        <v>15.4</v>
      </c>
      <c r="H187" s="1">
        <v>78.5</v>
      </c>
      <c r="I187" s="116" t="s">
        <v>71</v>
      </c>
    </row>
    <row r="188" spans="1:30" x14ac:dyDescent="0.25">
      <c r="A188" s="150"/>
      <c r="B188" s="136" t="s">
        <v>11</v>
      </c>
      <c r="C188" s="8"/>
      <c r="D188" s="27">
        <f>SUM(D181:D187)</f>
        <v>815</v>
      </c>
      <c r="E188" s="5">
        <f>SUM(E181:E187)</f>
        <v>19</v>
      </c>
      <c r="F188" s="5">
        <f>SUM(F181:F187)</f>
        <v>23.109999999999996</v>
      </c>
      <c r="G188" s="5">
        <f>SUM(G181:G187)</f>
        <v>67.239999999999995</v>
      </c>
      <c r="H188" s="5">
        <f>SUM(H181:H187)</f>
        <v>566.07999999999993</v>
      </c>
      <c r="I188" s="108"/>
    </row>
    <row r="189" spans="1:30" x14ac:dyDescent="0.25">
      <c r="A189" s="180"/>
      <c r="B189" s="6"/>
      <c r="C189" s="46"/>
      <c r="D189" s="60"/>
      <c r="E189" s="54"/>
      <c r="F189" s="54"/>
      <c r="G189" s="54"/>
      <c r="H189" s="54"/>
      <c r="I189" s="111"/>
    </row>
    <row r="190" spans="1:30" x14ac:dyDescent="0.25">
      <c r="A190" s="180"/>
      <c r="B190" s="154"/>
      <c r="C190" s="25"/>
      <c r="D190" s="34"/>
      <c r="E190" s="1"/>
      <c r="F190" s="1"/>
      <c r="G190" s="1"/>
      <c r="H190" s="1"/>
      <c r="I190" s="111"/>
    </row>
    <row r="191" spans="1:30" x14ac:dyDescent="0.25">
      <c r="A191" s="180"/>
      <c r="B191" s="12"/>
      <c r="C191" s="24"/>
      <c r="D191" s="203"/>
      <c r="E191" s="1"/>
      <c r="F191" s="1"/>
      <c r="G191" s="1"/>
      <c r="H191" s="1"/>
      <c r="I191" s="203"/>
    </row>
    <row r="192" spans="1:30" x14ac:dyDescent="0.25">
      <c r="A192" s="180"/>
      <c r="B192" s="3"/>
      <c r="C192" s="27"/>
      <c r="D192" s="60"/>
      <c r="E192" s="54"/>
      <c r="F192" s="54"/>
      <c r="G192" s="54"/>
      <c r="H192" s="54"/>
      <c r="I192" s="111"/>
    </row>
    <row r="193" spans="1:22" x14ac:dyDescent="0.25">
      <c r="A193" s="163"/>
      <c r="B193" s="136" t="s">
        <v>12</v>
      </c>
      <c r="C193" s="104"/>
      <c r="D193" s="54">
        <f>SUM(D179,D188,D192)</f>
        <v>1381</v>
      </c>
      <c r="E193" s="54">
        <f>SUM(E179,E188,E192)</f>
        <v>39.299999999999997</v>
      </c>
      <c r="F193" s="54">
        <f>SUM(F179,F188,F192)</f>
        <v>48.889999999999993</v>
      </c>
      <c r="G193" s="54">
        <f>SUM(G179,G188,G192)</f>
        <v>123.02</v>
      </c>
      <c r="H193" s="54">
        <f>SUM(H179,H188,H192)</f>
        <v>1036.48</v>
      </c>
      <c r="I193" s="126"/>
    </row>
    <row r="194" spans="1:22" s="35" customFormat="1" x14ac:dyDescent="0.25">
      <c r="A194" s="138" t="s">
        <v>23</v>
      </c>
      <c r="B194" s="28" t="s">
        <v>0</v>
      </c>
      <c r="C194" s="28"/>
      <c r="D194" s="29"/>
      <c r="E194" s="29"/>
      <c r="F194" s="29"/>
      <c r="G194" s="29"/>
      <c r="H194" s="29"/>
      <c r="I194" s="28"/>
      <c r="J194"/>
      <c r="S194"/>
      <c r="T194"/>
      <c r="U194"/>
      <c r="V194" s="164"/>
    </row>
    <row r="195" spans="1:22" x14ac:dyDescent="0.25">
      <c r="A195" s="161"/>
      <c r="B195" s="152" t="s">
        <v>64</v>
      </c>
      <c r="C195" s="50" t="s">
        <v>14</v>
      </c>
      <c r="D195" s="83">
        <v>100</v>
      </c>
      <c r="E195" s="79">
        <v>16.2</v>
      </c>
      <c r="F195" s="79">
        <v>12</v>
      </c>
      <c r="G195" s="79">
        <v>0.3</v>
      </c>
      <c r="H195" s="79">
        <v>174</v>
      </c>
      <c r="I195" s="217">
        <v>366</v>
      </c>
      <c r="J195"/>
    </row>
    <row r="196" spans="1:22" x14ac:dyDescent="0.25">
      <c r="A196" s="162"/>
      <c r="B196" s="151" t="s">
        <v>46</v>
      </c>
      <c r="C196" s="24" t="s">
        <v>14</v>
      </c>
      <c r="D196" s="74">
        <v>150</v>
      </c>
      <c r="E196" s="214">
        <v>5.55</v>
      </c>
      <c r="F196" s="214">
        <v>4.95</v>
      </c>
      <c r="G196" s="214">
        <v>29.55</v>
      </c>
      <c r="H196" s="63">
        <v>184.5</v>
      </c>
      <c r="I196" s="113">
        <v>256</v>
      </c>
      <c r="J196"/>
    </row>
    <row r="197" spans="1:22" ht="13.5" customHeight="1" x14ac:dyDescent="0.25">
      <c r="A197" s="244"/>
      <c r="B197" s="143" t="s">
        <v>10</v>
      </c>
      <c r="C197" s="46" t="s">
        <v>14</v>
      </c>
      <c r="D197" s="57">
        <v>200</v>
      </c>
      <c r="E197" s="1">
        <v>2.8</v>
      </c>
      <c r="F197" s="1">
        <v>2.5</v>
      </c>
      <c r="G197" s="1">
        <v>13.6</v>
      </c>
      <c r="H197" s="1">
        <v>88</v>
      </c>
      <c r="I197" s="175">
        <v>465</v>
      </c>
    </row>
    <row r="198" spans="1:22" x14ac:dyDescent="0.25">
      <c r="A198" s="244"/>
      <c r="B198" s="130" t="s">
        <v>28</v>
      </c>
      <c r="C198" s="8" t="s">
        <v>14</v>
      </c>
      <c r="D198" s="34">
        <v>20</v>
      </c>
      <c r="E198" s="1">
        <v>1.5</v>
      </c>
      <c r="F198" s="1">
        <v>0.57999999999999996</v>
      </c>
      <c r="G198" s="1">
        <v>10.28</v>
      </c>
      <c r="H198" s="1">
        <v>52.4</v>
      </c>
      <c r="I198" s="107" t="s">
        <v>43</v>
      </c>
    </row>
    <row r="199" spans="1:22" ht="13.65" customHeight="1" x14ac:dyDescent="0.25">
      <c r="A199" s="244"/>
      <c r="B199" s="144" t="s">
        <v>49</v>
      </c>
      <c r="C199" s="7" t="s">
        <v>14</v>
      </c>
      <c r="D199" s="34">
        <v>150</v>
      </c>
      <c r="E199" s="1">
        <v>0.9</v>
      </c>
      <c r="F199" s="1">
        <v>0.2</v>
      </c>
      <c r="G199" s="1">
        <v>8.1</v>
      </c>
      <c r="H199" s="1">
        <v>49.2</v>
      </c>
      <c r="I199" s="111">
        <v>82</v>
      </c>
    </row>
    <row r="200" spans="1:22" x14ac:dyDescent="0.25">
      <c r="A200" s="244"/>
      <c r="B200" s="132" t="s">
        <v>2</v>
      </c>
      <c r="C200" s="9" t="s">
        <v>14</v>
      </c>
      <c r="D200" s="5">
        <f>SUM(D195:D199)</f>
        <v>620</v>
      </c>
      <c r="E200" s="5">
        <f>SUM(E195:E199)</f>
        <v>26.95</v>
      </c>
      <c r="F200" s="5">
        <f>SUM(F195:F199)</f>
        <v>20.229999999999997</v>
      </c>
      <c r="G200" s="5">
        <f>SUM(G195:G199)</f>
        <v>61.830000000000005</v>
      </c>
      <c r="H200" s="5">
        <f>SUM(H195:H199)</f>
        <v>548.1</v>
      </c>
      <c r="I200" s="118"/>
    </row>
    <row r="201" spans="1:22" x14ac:dyDescent="0.25">
      <c r="A201" s="244"/>
      <c r="B201" s="145" t="s">
        <v>3</v>
      </c>
      <c r="C201" s="27"/>
      <c r="D201" s="34"/>
      <c r="E201" s="34"/>
      <c r="F201" s="34"/>
      <c r="G201" s="34"/>
      <c r="H201" s="34"/>
      <c r="I201" s="107"/>
    </row>
    <row r="202" spans="1:22" x14ac:dyDescent="0.25">
      <c r="A202" s="147"/>
      <c r="B202" s="151" t="s">
        <v>75</v>
      </c>
      <c r="C202" s="24" t="s">
        <v>45</v>
      </c>
      <c r="D202" s="34">
        <v>60</v>
      </c>
      <c r="E202" s="1">
        <v>0.9</v>
      </c>
      <c r="F202" s="1">
        <v>10.16</v>
      </c>
      <c r="G202" s="1">
        <v>8.24</v>
      </c>
      <c r="H202" s="1">
        <v>128.12</v>
      </c>
      <c r="I202" s="119">
        <v>11</v>
      </c>
    </row>
    <row r="203" spans="1:22" x14ac:dyDescent="0.25">
      <c r="A203" s="148"/>
      <c r="B203" s="134" t="s">
        <v>76</v>
      </c>
      <c r="C203" s="25" t="s">
        <v>14</v>
      </c>
      <c r="D203" s="64">
        <v>250</v>
      </c>
      <c r="E203" s="65">
        <v>1.9</v>
      </c>
      <c r="F203" s="65">
        <v>6.66</v>
      </c>
      <c r="G203" s="65">
        <v>10.81</v>
      </c>
      <c r="H203" s="65">
        <v>111.11</v>
      </c>
      <c r="I203" s="114">
        <v>37</v>
      </c>
    </row>
    <row r="204" spans="1:22" x14ac:dyDescent="0.25">
      <c r="A204" s="222"/>
      <c r="B204" s="134" t="s">
        <v>92</v>
      </c>
      <c r="C204" s="8" t="s">
        <v>14</v>
      </c>
      <c r="D204" s="34">
        <v>110</v>
      </c>
      <c r="E204" s="1">
        <v>15.7</v>
      </c>
      <c r="F204" s="1">
        <v>9.4</v>
      </c>
      <c r="G204" s="1">
        <v>3.3</v>
      </c>
      <c r="H204" s="1">
        <v>169</v>
      </c>
      <c r="I204" s="107">
        <v>213</v>
      </c>
    </row>
    <row r="205" spans="1:22" x14ac:dyDescent="0.25">
      <c r="A205" s="222"/>
      <c r="B205" s="134" t="s">
        <v>104</v>
      </c>
      <c r="C205" s="8" t="s">
        <v>14</v>
      </c>
      <c r="D205" s="34">
        <v>50</v>
      </c>
      <c r="E205" s="1">
        <v>2.87</v>
      </c>
      <c r="F205" s="1">
        <v>7.48</v>
      </c>
      <c r="G205" s="1">
        <v>13.63</v>
      </c>
      <c r="H205" s="1">
        <v>133.4</v>
      </c>
      <c r="I205" s="107" t="s">
        <v>105</v>
      </c>
    </row>
    <row r="206" spans="1:22" x14ac:dyDescent="0.25">
      <c r="A206" s="222"/>
      <c r="B206" s="158" t="s">
        <v>67</v>
      </c>
      <c r="C206" s="8" t="s">
        <v>14</v>
      </c>
      <c r="D206" s="34">
        <v>150</v>
      </c>
      <c r="E206" s="14">
        <v>2.59</v>
      </c>
      <c r="F206" s="14">
        <v>3.39</v>
      </c>
      <c r="G206" s="14">
        <v>26.85</v>
      </c>
      <c r="H206" s="14">
        <v>150.12</v>
      </c>
      <c r="I206" s="106">
        <v>224</v>
      </c>
    </row>
    <row r="207" spans="1:22" x14ac:dyDescent="0.25">
      <c r="A207" s="222"/>
      <c r="B207" s="135" t="s">
        <v>98</v>
      </c>
      <c r="C207" s="8" t="s">
        <v>14</v>
      </c>
      <c r="D207" s="34">
        <v>200</v>
      </c>
      <c r="E207" s="1">
        <v>0.12</v>
      </c>
      <c r="F207" s="1">
        <v>0</v>
      </c>
      <c r="G207" s="1">
        <v>12.04</v>
      </c>
      <c r="H207" s="1">
        <v>48.64</v>
      </c>
      <c r="I207" s="107">
        <v>300</v>
      </c>
    </row>
    <row r="208" spans="1:22" x14ac:dyDescent="0.25">
      <c r="A208" s="222"/>
      <c r="B208" s="135" t="s">
        <v>15</v>
      </c>
      <c r="C208" s="7" t="s">
        <v>14</v>
      </c>
      <c r="D208" s="34">
        <v>30</v>
      </c>
      <c r="E208" s="1">
        <v>2</v>
      </c>
      <c r="F208" s="1">
        <v>0.4</v>
      </c>
      <c r="G208" s="1">
        <v>11.9</v>
      </c>
      <c r="H208" s="1">
        <v>58.7</v>
      </c>
      <c r="I208" s="115" t="s">
        <v>43</v>
      </c>
    </row>
    <row r="209" spans="1:34" x14ac:dyDescent="0.25">
      <c r="A209" s="222"/>
      <c r="B209" s="135" t="s">
        <v>28</v>
      </c>
      <c r="C209" s="8" t="s">
        <v>14</v>
      </c>
      <c r="D209" s="34">
        <v>30</v>
      </c>
      <c r="E209" s="1">
        <v>2.2999999999999998</v>
      </c>
      <c r="F209" s="1">
        <v>0.9</v>
      </c>
      <c r="G209" s="1">
        <v>15.4</v>
      </c>
      <c r="H209" s="1">
        <v>78.5</v>
      </c>
      <c r="I209" s="116" t="s">
        <v>43</v>
      </c>
    </row>
    <row r="210" spans="1:34" x14ac:dyDescent="0.25">
      <c r="A210" s="222"/>
      <c r="B210" s="136" t="s">
        <v>11</v>
      </c>
      <c r="C210" s="8"/>
      <c r="D210" s="27">
        <f>SUM(D202:D209)</f>
        <v>880</v>
      </c>
      <c r="E210" s="5">
        <f>SUM(E202:E209)</f>
        <v>28.380000000000003</v>
      </c>
      <c r="F210" s="5">
        <f>SUM(F202:F209)</f>
        <v>38.39</v>
      </c>
      <c r="G210" s="5">
        <f>SUM(G202:G209)</f>
        <v>102.17000000000002</v>
      </c>
      <c r="H210" s="5">
        <f>SUM(H202:H209)</f>
        <v>877.59</v>
      </c>
      <c r="I210" s="172"/>
      <c r="J210"/>
    </row>
    <row r="211" spans="1:34" x14ac:dyDescent="0.25">
      <c r="A211" s="178"/>
      <c r="B211" s="27"/>
      <c r="C211" s="8"/>
      <c r="D211" s="13"/>
      <c r="E211" s="5"/>
      <c r="F211" s="5"/>
      <c r="G211" s="5"/>
      <c r="H211" s="5"/>
      <c r="I211" s="172"/>
      <c r="J211"/>
    </row>
    <row r="212" spans="1:34" x14ac:dyDescent="0.25">
      <c r="A212" s="178"/>
      <c r="B212" s="154"/>
      <c r="C212" s="25"/>
      <c r="D212" s="34"/>
      <c r="E212" s="11"/>
      <c r="F212" s="11"/>
      <c r="G212" s="11"/>
      <c r="H212" s="1"/>
      <c r="I212" s="107"/>
      <c r="J212"/>
    </row>
    <row r="213" spans="1:34" x14ac:dyDescent="0.25">
      <c r="A213" s="178"/>
      <c r="B213" s="188"/>
      <c r="C213" s="8"/>
      <c r="D213" s="34"/>
      <c r="E213" s="1"/>
      <c r="F213" s="1"/>
      <c r="G213" s="1"/>
      <c r="H213" s="1"/>
      <c r="I213" s="34"/>
      <c r="J213"/>
    </row>
    <row r="214" spans="1:34" x14ac:dyDescent="0.25">
      <c r="A214" s="178"/>
      <c r="B214" s="3"/>
      <c r="C214" s="27"/>
      <c r="D214" s="60"/>
      <c r="E214" s="5"/>
      <c r="F214" s="5"/>
      <c r="G214" s="5"/>
      <c r="H214" s="5"/>
      <c r="I214" s="172"/>
      <c r="J214"/>
    </row>
    <row r="215" spans="1:34" x14ac:dyDescent="0.25">
      <c r="A215" s="83"/>
      <c r="B215" s="137" t="s">
        <v>12</v>
      </c>
      <c r="C215" s="27"/>
      <c r="D215" s="5">
        <f>SUM(D200,D210,D214)</f>
        <v>1500</v>
      </c>
      <c r="E215" s="5">
        <f>SUM(E200,E210,E214)</f>
        <v>55.33</v>
      </c>
      <c r="F215" s="5">
        <f>SUM(F200,F210,F214)</f>
        <v>58.62</v>
      </c>
      <c r="G215" s="5">
        <f>SUM(G200,G210,G214)</f>
        <v>164.00000000000003</v>
      </c>
      <c r="H215" s="5">
        <f>SUM(H200,H210,H214)</f>
        <v>1425.69</v>
      </c>
      <c r="I215" s="12"/>
      <c r="J215"/>
    </row>
    <row r="216" spans="1:34" s="30" customFormat="1" x14ac:dyDescent="0.25">
      <c r="A216" s="28" t="s">
        <v>24</v>
      </c>
      <c r="B216" s="28" t="s">
        <v>0</v>
      </c>
      <c r="C216" s="28"/>
      <c r="D216" s="29"/>
      <c r="E216" s="29"/>
      <c r="F216" s="29"/>
      <c r="G216" s="29"/>
      <c r="H216" s="29"/>
      <c r="I216" s="28"/>
      <c r="J216"/>
      <c r="K216"/>
      <c r="L216"/>
      <c r="M216"/>
      <c r="N216"/>
      <c r="O216"/>
      <c r="P216"/>
      <c r="Q216"/>
      <c r="R216"/>
      <c r="S216"/>
      <c r="T216"/>
      <c r="U216"/>
      <c r="V216"/>
      <c r="W216"/>
      <c r="X216"/>
      <c r="Y216"/>
      <c r="Z216"/>
      <c r="AA216"/>
      <c r="AB216"/>
      <c r="AC216"/>
      <c r="AD216"/>
      <c r="AE216"/>
      <c r="AF216"/>
      <c r="AG216"/>
      <c r="AH216"/>
    </row>
    <row r="217" spans="1:34" s="35" customFormat="1" x14ac:dyDescent="0.25">
      <c r="A217" s="156"/>
      <c r="B217" s="134" t="s">
        <v>55</v>
      </c>
      <c r="C217" s="7" t="s">
        <v>14</v>
      </c>
      <c r="D217" s="212">
        <v>180</v>
      </c>
      <c r="E217" s="14">
        <v>2.7</v>
      </c>
      <c r="F217" s="14">
        <v>3.6</v>
      </c>
      <c r="G217" s="14">
        <v>28.3</v>
      </c>
      <c r="H217" s="14">
        <v>208.43</v>
      </c>
      <c r="I217" s="106">
        <v>217</v>
      </c>
      <c r="J217"/>
      <c r="K217"/>
      <c r="L217" s="134"/>
      <c r="M217" s="8"/>
      <c r="N217" s="34"/>
      <c r="O217" s="1"/>
      <c r="P217" s="1"/>
      <c r="Q217" s="1"/>
      <c r="R217" s="1"/>
      <c r="S217" s="107"/>
      <c r="T217"/>
      <c r="U217"/>
      <c r="V217"/>
      <c r="W217"/>
      <c r="X217"/>
      <c r="Y217"/>
      <c r="Z217"/>
      <c r="AA217"/>
      <c r="AB217" s="164"/>
    </row>
    <row r="218" spans="1:34" x14ac:dyDescent="0.25">
      <c r="A218" s="156"/>
      <c r="B218" s="151" t="s">
        <v>63</v>
      </c>
      <c r="C218" s="34" t="s">
        <v>14</v>
      </c>
      <c r="D218" s="34">
        <v>200</v>
      </c>
      <c r="E218" s="14">
        <v>0.3</v>
      </c>
      <c r="F218" s="14">
        <v>0.1</v>
      </c>
      <c r="G218" s="14">
        <v>9.5</v>
      </c>
      <c r="H218" s="14">
        <v>40</v>
      </c>
      <c r="I218" s="112">
        <v>459</v>
      </c>
      <c r="J218"/>
    </row>
    <row r="219" spans="1:34" x14ac:dyDescent="0.25">
      <c r="A219" s="156"/>
      <c r="B219" s="129" t="s">
        <v>52</v>
      </c>
      <c r="C219" s="46" t="s">
        <v>14</v>
      </c>
      <c r="D219" s="47">
        <v>10</v>
      </c>
      <c r="E219" s="1">
        <v>0.16</v>
      </c>
      <c r="F219" s="1">
        <v>7.2</v>
      </c>
      <c r="G219" s="1">
        <v>0.13</v>
      </c>
      <c r="H219" s="1">
        <v>73.180000000000007</v>
      </c>
      <c r="I219" s="112">
        <v>79</v>
      </c>
      <c r="J219"/>
    </row>
    <row r="220" spans="1:34" x14ac:dyDescent="0.25">
      <c r="A220" s="220"/>
      <c r="B220" s="130" t="s">
        <v>28</v>
      </c>
      <c r="C220" s="8" t="s">
        <v>14</v>
      </c>
      <c r="D220" s="34">
        <v>30</v>
      </c>
      <c r="E220" s="1">
        <v>1.5</v>
      </c>
      <c r="F220" s="1">
        <v>0.57999999999999996</v>
      </c>
      <c r="G220" s="1">
        <v>10.28</v>
      </c>
      <c r="H220" s="1">
        <v>52.4</v>
      </c>
      <c r="I220" s="107">
        <v>111</v>
      </c>
    </row>
    <row r="221" spans="1:34" x14ac:dyDescent="0.25">
      <c r="A221" s="220"/>
      <c r="B221" s="154" t="s">
        <v>40</v>
      </c>
      <c r="C221" s="25" t="s">
        <v>14</v>
      </c>
      <c r="D221" s="34">
        <v>143</v>
      </c>
      <c r="E221" s="14">
        <v>1.8</v>
      </c>
      <c r="F221" s="14">
        <v>0.6</v>
      </c>
      <c r="G221" s="14">
        <v>22.8</v>
      </c>
      <c r="H221" s="14">
        <v>96</v>
      </c>
      <c r="I221" s="112">
        <v>82</v>
      </c>
    </row>
    <row r="222" spans="1:34" x14ac:dyDescent="0.25">
      <c r="A222" s="220"/>
      <c r="B222" s="132" t="s">
        <v>2</v>
      </c>
      <c r="C222" s="8"/>
      <c r="D222" s="27">
        <f>SUM(D217:D221)</f>
        <v>563</v>
      </c>
      <c r="E222" s="5">
        <f>SUM(E217:E221)</f>
        <v>6.46</v>
      </c>
      <c r="F222" s="5">
        <f>SUM(F217:F221)</f>
        <v>12.08</v>
      </c>
      <c r="G222" s="5">
        <f>SUM(G217:G221)</f>
        <v>71.010000000000005</v>
      </c>
      <c r="H222" s="5">
        <f>SUM(H217:H221)</f>
        <v>470.01</v>
      </c>
      <c r="I222" s="108"/>
    </row>
    <row r="223" spans="1:34" x14ac:dyDescent="0.25">
      <c r="A223" s="220"/>
      <c r="B223" s="145" t="s">
        <v>3</v>
      </c>
      <c r="C223" s="8"/>
      <c r="D223" s="19"/>
      <c r="E223" s="19"/>
      <c r="F223" s="19"/>
      <c r="G223" s="19"/>
      <c r="H223" s="19"/>
      <c r="I223" s="125"/>
    </row>
    <row r="224" spans="1:34" x14ac:dyDescent="0.25">
      <c r="A224" s="220"/>
      <c r="B224" s="165" t="s">
        <v>99</v>
      </c>
      <c r="C224" s="82" t="s">
        <v>14</v>
      </c>
      <c r="D224" s="212">
        <v>60</v>
      </c>
      <c r="E224" s="212">
        <v>6.02</v>
      </c>
      <c r="F224" s="212">
        <v>0.4</v>
      </c>
      <c r="G224" s="212">
        <v>13</v>
      </c>
      <c r="H224" s="212">
        <v>116</v>
      </c>
      <c r="I224" s="212">
        <v>0</v>
      </c>
    </row>
    <row r="225" spans="1:64" x14ac:dyDescent="0.25">
      <c r="A225" s="155"/>
      <c r="B225" s="134" t="s">
        <v>100</v>
      </c>
      <c r="C225" s="46" t="s">
        <v>14</v>
      </c>
      <c r="D225" s="34">
        <v>250</v>
      </c>
      <c r="E225" s="1">
        <v>5.03</v>
      </c>
      <c r="F225" s="1">
        <v>11.3</v>
      </c>
      <c r="G225" s="1">
        <v>32.380000000000003</v>
      </c>
      <c r="H225" s="1">
        <v>149.6</v>
      </c>
      <c r="I225" s="107">
        <v>42</v>
      </c>
    </row>
    <row r="226" spans="1:64" x14ac:dyDescent="0.25">
      <c r="A226" s="155"/>
      <c r="B226" s="12" t="s">
        <v>101</v>
      </c>
      <c r="C226" s="211" t="s">
        <v>14</v>
      </c>
      <c r="D226" s="210">
        <v>60</v>
      </c>
      <c r="E226" s="14">
        <v>13.16</v>
      </c>
      <c r="F226" s="14">
        <v>8.1300000000000008</v>
      </c>
      <c r="G226" s="14">
        <v>8.3800000000000008</v>
      </c>
      <c r="H226" s="14">
        <v>157.26</v>
      </c>
      <c r="I226" s="210">
        <v>156</v>
      </c>
    </row>
    <row r="227" spans="1:64" x14ac:dyDescent="0.25">
      <c r="A227" s="220"/>
      <c r="B227" s="135" t="s">
        <v>30</v>
      </c>
      <c r="C227" s="8" t="s">
        <v>14</v>
      </c>
      <c r="D227" s="34">
        <v>150</v>
      </c>
      <c r="E227" s="1">
        <v>5.82</v>
      </c>
      <c r="F227" s="1">
        <v>3.62</v>
      </c>
      <c r="G227" s="1">
        <v>30</v>
      </c>
      <c r="H227" s="1">
        <v>175.87</v>
      </c>
      <c r="I227" s="107">
        <v>219</v>
      </c>
    </row>
    <row r="228" spans="1:64" x14ac:dyDescent="0.25">
      <c r="A228" s="220"/>
      <c r="B228" s="135" t="s">
        <v>68</v>
      </c>
      <c r="C228" s="25" t="s">
        <v>14</v>
      </c>
      <c r="D228" s="34">
        <v>50</v>
      </c>
      <c r="E228" s="1">
        <v>2.87</v>
      </c>
      <c r="F228" s="1">
        <v>7.48</v>
      </c>
      <c r="G228" s="1">
        <v>13.63</v>
      </c>
      <c r="H228" s="1">
        <v>133.4</v>
      </c>
      <c r="I228" s="107" t="s">
        <v>69</v>
      </c>
    </row>
    <row r="229" spans="1:64" x14ac:dyDescent="0.25">
      <c r="A229" s="220"/>
      <c r="B229" s="154" t="s">
        <v>85</v>
      </c>
      <c r="C229" s="25" t="s">
        <v>14</v>
      </c>
      <c r="D229" s="34">
        <v>200</v>
      </c>
      <c r="E229" s="11">
        <v>0.2</v>
      </c>
      <c r="F229" s="11">
        <v>0</v>
      </c>
      <c r="G229" s="11">
        <v>35.799999999999997</v>
      </c>
      <c r="H229" s="1">
        <v>142</v>
      </c>
      <c r="I229" s="107">
        <v>585</v>
      </c>
    </row>
    <row r="230" spans="1:64" x14ac:dyDescent="0.25">
      <c r="A230" s="220"/>
      <c r="B230" s="135" t="s">
        <v>15</v>
      </c>
      <c r="C230" s="7" t="s">
        <v>14</v>
      </c>
      <c r="D230" s="34">
        <v>30</v>
      </c>
      <c r="E230" s="1">
        <v>2</v>
      </c>
      <c r="F230" s="1">
        <v>0.4</v>
      </c>
      <c r="G230" s="1">
        <v>11.9</v>
      </c>
      <c r="H230" s="1">
        <v>58.7</v>
      </c>
      <c r="I230" s="115" t="s">
        <v>71</v>
      </c>
    </row>
    <row r="231" spans="1:64" x14ac:dyDescent="0.25">
      <c r="A231" s="220"/>
      <c r="B231" s="135" t="s">
        <v>28</v>
      </c>
      <c r="C231" s="8" t="s">
        <v>14</v>
      </c>
      <c r="D231" s="34">
        <v>30</v>
      </c>
      <c r="E231" s="1">
        <v>2.2999999999999998</v>
      </c>
      <c r="F231" s="1">
        <v>0.9</v>
      </c>
      <c r="G231" s="1">
        <v>15.4</v>
      </c>
      <c r="H231" s="1">
        <v>78.5</v>
      </c>
      <c r="I231" s="116" t="s">
        <v>71</v>
      </c>
    </row>
    <row r="232" spans="1:64" x14ac:dyDescent="0.25">
      <c r="A232" s="220"/>
      <c r="B232" s="136" t="s">
        <v>11</v>
      </c>
      <c r="C232" s="8"/>
      <c r="D232" s="27">
        <f>SUM(D224:D231)</f>
        <v>830</v>
      </c>
      <c r="E232" s="5">
        <f>SUM(E224:E231)</f>
        <v>37.4</v>
      </c>
      <c r="F232" s="5">
        <f>SUM(F224:F231)</f>
        <v>32.230000000000004</v>
      </c>
      <c r="G232" s="5">
        <f>SUM(G224:G231)</f>
        <v>160.49</v>
      </c>
      <c r="H232" s="5">
        <f>SUM(H224:H231)</f>
        <v>1011.33</v>
      </c>
      <c r="I232" s="108"/>
    </row>
    <row r="233" spans="1:64" x14ac:dyDescent="0.25">
      <c r="A233" s="220"/>
      <c r="B233" s="6"/>
      <c r="C233" s="46"/>
      <c r="D233" s="60"/>
      <c r="E233" s="5"/>
      <c r="F233" s="5"/>
      <c r="G233" s="5"/>
      <c r="H233" s="5"/>
      <c r="I233" s="108"/>
    </row>
    <row r="234" spans="1:64" x14ac:dyDescent="0.25">
      <c r="A234" s="220"/>
      <c r="B234" s="154"/>
      <c r="C234" s="25"/>
      <c r="D234" s="34"/>
      <c r="E234" s="1"/>
      <c r="F234" s="1"/>
      <c r="G234" s="1"/>
      <c r="H234" s="1"/>
      <c r="I234" s="107"/>
    </row>
    <row r="235" spans="1:64" x14ac:dyDescent="0.25">
      <c r="A235" s="220"/>
      <c r="B235" s="190"/>
      <c r="C235" s="191"/>
      <c r="D235" s="192"/>
      <c r="E235" s="1"/>
      <c r="F235" s="1"/>
      <c r="G235" s="1"/>
      <c r="H235" s="1"/>
      <c r="I235" s="107"/>
    </row>
    <row r="236" spans="1:64" x14ac:dyDescent="0.25">
      <c r="A236" s="220"/>
      <c r="B236" s="3"/>
      <c r="C236" s="27"/>
      <c r="D236" s="60"/>
      <c r="E236" s="5"/>
      <c r="F236" s="5"/>
      <c r="G236" s="5"/>
      <c r="H236" s="5"/>
      <c r="I236" s="108"/>
    </row>
    <row r="237" spans="1:64" x14ac:dyDescent="0.25">
      <c r="A237" s="220"/>
      <c r="B237" s="137" t="s">
        <v>12</v>
      </c>
      <c r="C237" s="3"/>
      <c r="D237" s="5">
        <f>SUM(D222,D232,D236)</f>
        <v>1393</v>
      </c>
      <c r="E237" s="5">
        <f>SUM(E222,E232,E236)</f>
        <v>43.86</v>
      </c>
      <c r="F237" s="5">
        <f>SUM(F222,F232,F236)</f>
        <v>44.31</v>
      </c>
      <c r="G237" s="5">
        <f>SUM(G222,G232,G236)</f>
        <v>231.5</v>
      </c>
      <c r="H237" s="5">
        <f>SUM(H222,H232,H236)</f>
        <v>1481.3400000000001</v>
      </c>
      <c r="I237" s="123"/>
    </row>
    <row r="238" spans="1:64" x14ac:dyDescent="0.25">
      <c r="A238" s="28"/>
      <c r="B238" s="28"/>
      <c r="C238" s="28"/>
      <c r="D238" s="29"/>
      <c r="E238" s="29"/>
      <c r="F238" s="29"/>
      <c r="G238" s="29"/>
      <c r="H238" s="29"/>
      <c r="I238" s="121"/>
    </row>
    <row r="239" spans="1:64" s="30" customFormat="1" x14ac:dyDescent="0.25">
      <c r="A239" s="204"/>
      <c r="B239" s="135"/>
      <c r="C239" s="34"/>
      <c r="D239" s="34"/>
      <c r="E239" s="34"/>
      <c r="F239" s="34"/>
      <c r="G239" s="34"/>
      <c r="H239" s="34"/>
      <c r="I239" s="107"/>
      <c r="J239" s="169"/>
      <c r="K239" s="102"/>
      <c r="L239" s="102"/>
      <c r="M239" s="102"/>
      <c r="N239" s="102"/>
      <c r="O239" s="102"/>
      <c r="P239" s="102"/>
      <c r="Q239" s="102"/>
      <c r="R239" s="102"/>
      <c r="S239" s="102"/>
      <c r="T239" s="102"/>
      <c r="U239" s="102"/>
      <c r="V239" s="102"/>
      <c r="W239" s="102"/>
      <c r="X239" s="102"/>
      <c r="Y239" s="102"/>
      <c r="Z239" s="102"/>
      <c r="AA239" s="102"/>
      <c r="AB239" s="102"/>
      <c r="AC239" s="102"/>
      <c r="AD239" s="102"/>
      <c r="AE239" s="102"/>
      <c r="AF239" s="102"/>
      <c r="AG239" s="102"/>
      <c r="AH239" s="102"/>
      <c r="AI239" s="102"/>
      <c r="AJ239" s="102"/>
      <c r="AK239" s="102"/>
      <c r="AL239" s="102"/>
      <c r="AM239" s="102"/>
      <c r="AN239" s="102"/>
      <c r="AO239" s="102"/>
      <c r="AP239" s="102"/>
      <c r="AQ239" s="102"/>
      <c r="AR239" s="102"/>
      <c r="AS239" s="102"/>
      <c r="AT239" s="102"/>
      <c r="AU239" s="102"/>
      <c r="AV239" s="102"/>
      <c r="AW239" s="102"/>
      <c r="AX239" s="102"/>
      <c r="AY239" s="102"/>
      <c r="AZ239" s="102"/>
      <c r="BA239" s="102"/>
      <c r="BB239" s="102"/>
      <c r="BC239" s="102"/>
      <c r="BD239" s="102"/>
      <c r="BE239" s="102"/>
      <c r="BF239" s="102"/>
      <c r="BG239" s="102"/>
      <c r="BH239" s="102"/>
      <c r="BI239" s="102"/>
      <c r="BJ239" s="102"/>
      <c r="BK239" s="102"/>
      <c r="BL239" s="102"/>
    </row>
    <row r="240" spans="1:64" x14ac:dyDescent="0.25">
      <c r="A240" s="140"/>
      <c r="B240" s="205"/>
      <c r="C240" s="8"/>
      <c r="D240" s="212"/>
      <c r="E240" s="14"/>
      <c r="F240" s="14"/>
      <c r="G240" s="14"/>
      <c r="H240" s="14"/>
      <c r="I240" s="172"/>
    </row>
    <row r="241" spans="1:34" x14ac:dyDescent="0.25">
      <c r="A241" s="156"/>
      <c r="B241" s="151"/>
      <c r="C241" s="7"/>
      <c r="D241" s="34"/>
      <c r="E241" s="1"/>
      <c r="F241" s="1"/>
      <c r="G241" s="1"/>
      <c r="H241" s="1"/>
      <c r="I241" s="108"/>
    </row>
    <row r="242" spans="1:34" x14ac:dyDescent="0.25">
      <c r="A242" s="140"/>
      <c r="B242" s="130"/>
      <c r="C242" s="8"/>
      <c r="D242" s="34"/>
      <c r="E242" s="1"/>
      <c r="F242" s="1"/>
      <c r="G242" s="1"/>
      <c r="H242" s="1"/>
      <c r="I242" s="107"/>
    </row>
    <row r="243" spans="1:34" x14ac:dyDescent="0.25">
      <c r="A243" s="220"/>
      <c r="B243" s="135"/>
      <c r="C243" s="8"/>
      <c r="D243" s="34"/>
      <c r="E243" s="1"/>
      <c r="F243" s="1"/>
      <c r="G243" s="1"/>
      <c r="H243" s="1"/>
      <c r="I243" s="34"/>
    </row>
    <row r="244" spans="1:34" s="30" customFormat="1" x14ac:dyDescent="0.25">
      <c r="A244" s="220"/>
      <c r="B244" s="132"/>
      <c r="C244" s="7"/>
      <c r="D244" s="17"/>
      <c r="E244" s="17"/>
      <c r="F244" s="17"/>
      <c r="G244" s="17"/>
      <c r="H244" s="17"/>
      <c r="I244" s="112"/>
      <c r="J244" s="87"/>
      <c r="K244"/>
      <c r="L244"/>
      <c r="M244"/>
      <c r="N244"/>
      <c r="O244"/>
      <c r="P244"/>
      <c r="Q244"/>
      <c r="R244"/>
      <c r="S244"/>
      <c r="T244"/>
      <c r="U244"/>
      <c r="V244"/>
      <c r="W244"/>
      <c r="X244"/>
      <c r="Y244"/>
      <c r="Z244"/>
      <c r="AA244"/>
      <c r="AB244"/>
      <c r="AC244"/>
      <c r="AD244"/>
      <c r="AE244"/>
      <c r="AF244"/>
      <c r="AG244"/>
      <c r="AH244"/>
    </row>
    <row r="245" spans="1:34" x14ac:dyDescent="0.25">
      <c r="A245" s="220"/>
      <c r="B245" s="145"/>
      <c r="C245" s="7"/>
      <c r="D245" s="17"/>
      <c r="E245" s="17"/>
      <c r="F245" s="17"/>
      <c r="G245" s="17"/>
      <c r="H245" s="17"/>
      <c r="I245" s="124"/>
    </row>
    <row r="246" spans="1:34" x14ac:dyDescent="0.25">
      <c r="A246" s="220"/>
      <c r="B246" s="130"/>
      <c r="C246" s="25"/>
      <c r="D246" s="34"/>
      <c r="E246" s="170"/>
      <c r="F246" s="170"/>
      <c r="G246" s="170"/>
      <c r="H246" s="170"/>
      <c r="I246" s="171"/>
    </row>
    <row r="247" spans="1:34" ht="18.75" customHeight="1" x14ac:dyDescent="0.25">
      <c r="A247" s="155"/>
      <c r="B247" s="134"/>
      <c r="C247" s="8"/>
      <c r="D247" s="34"/>
      <c r="E247" s="1"/>
      <c r="F247" s="1"/>
      <c r="G247" s="1"/>
      <c r="H247" s="1"/>
      <c r="I247" s="107"/>
    </row>
    <row r="248" spans="1:34" x14ac:dyDescent="0.25">
      <c r="A248" s="140"/>
      <c r="B248" s="105"/>
      <c r="C248" s="7"/>
      <c r="D248" s="74"/>
      <c r="E248" s="213"/>
      <c r="F248" s="213"/>
      <c r="G248" s="75"/>
      <c r="H248" s="213"/>
      <c r="I248" s="113"/>
    </row>
    <row r="249" spans="1:34" x14ac:dyDescent="0.25">
      <c r="A249" s="140"/>
      <c r="B249" s="158"/>
      <c r="C249" s="8"/>
      <c r="D249" s="33"/>
      <c r="E249" s="14"/>
      <c r="F249" s="14"/>
      <c r="G249" s="14"/>
      <c r="H249" s="14"/>
      <c r="I249" s="106"/>
    </row>
    <row r="250" spans="1:34" x14ac:dyDescent="0.25">
      <c r="A250" s="220"/>
      <c r="B250" s="130"/>
      <c r="C250" s="8"/>
      <c r="D250" s="34"/>
      <c r="E250" s="1"/>
      <c r="F250" s="1"/>
      <c r="G250" s="1"/>
      <c r="H250" s="1"/>
      <c r="I250" s="107"/>
    </row>
    <row r="251" spans="1:34" x14ac:dyDescent="0.25">
      <c r="A251" s="220"/>
      <c r="B251" s="135"/>
      <c r="C251" s="7"/>
      <c r="D251" s="34"/>
      <c r="E251" s="1"/>
      <c r="F251" s="1"/>
      <c r="G251" s="1"/>
      <c r="H251" s="1"/>
      <c r="I251" s="115"/>
    </row>
    <row r="252" spans="1:34" x14ac:dyDescent="0.25">
      <c r="A252" s="220"/>
      <c r="B252" s="135"/>
      <c r="C252" s="8"/>
      <c r="D252" s="34"/>
      <c r="E252" s="1"/>
      <c r="F252" s="1"/>
      <c r="G252" s="1"/>
      <c r="H252" s="1"/>
      <c r="I252" s="116"/>
    </row>
    <row r="253" spans="1:34" x14ac:dyDescent="0.25">
      <c r="A253" s="220"/>
      <c r="B253" s="136"/>
      <c r="C253" s="3"/>
      <c r="D253" s="4"/>
      <c r="E253" s="4"/>
      <c r="F253" s="4"/>
      <c r="G253" s="4"/>
      <c r="H253" s="4"/>
      <c r="I253" s="107"/>
    </row>
    <row r="254" spans="1:34" x14ac:dyDescent="0.25">
      <c r="A254" s="220"/>
      <c r="B254" s="6"/>
      <c r="C254" s="46"/>
      <c r="D254" s="60"/>
      <c r="E254" s="4"/>
      <c r="F254" s="4"/>
      <c r="G254" s="4"/>
      <c r="H254" s="4"/>
      <c r="I254" s="107"/>
    </row>
    <row r="255" spans="1:34" x14ac:dyDescent="0.25">
      <c r="A255" s="220"/>
      <c r="B255" s="154"/>
      <c r="C255" s="25"/>
      <c r="D255" s="34"/>
      <c r="E255" s="1"/>
      <c r="F255" s="1"/>
      <c r="G255" s="1"/>
      <c r="H255" s="1"/>
      <c r="I255" s="111"/>
    </row>
    <row r="256" spans="1:34" x14ac:dyDescent="0.25">
      <c r="A256" s="220"/>
      <c r="B256" s="190"/>
      <c r="C256" s="191"/>
      <c r="D256" s="192"/>
      <c r="E256" s="14"/>
      <c r="F256" s="14"/>
      <c r="G256" s="14"/>
      <c r="H256" s="14"/>
      <c r="I256" s="106"/>
    </row>
    <row r="257" spans="1:34" x14ac:dyDescent="0.25">
      <c r="A257" s="220"/>
      <c r="B257" s="3" t="s">
        <v>61</v>
      </c>
      <c r="C257" s="27" t="s">
        <v>14</v>
      </c>
      <c r="D257" s="60">
        <v>230</v>
      </c>
      <c r="E257" s="4">
        <f>SUM(E255:E256)</f>
        <v>0</v>
      </c>
      <c r="F257" s="4">
        <f>SUM(F255:F256)</f>
        <v>0</v>
      </c>
      <c r="G257" s="4">
        <f>SUM(G255:G256)</f>
        <v>0</v>
      </c>
      <c r="H257" s="4">
        <f>SUM(H255:H256)</f>
        <v>0</v>
      </c>
      <c r="I257" s="107"/>
    </row>
    <row r="258" spans="1:34" x14ac:dyDescent="0.25">
      <c r="A258" s="220"/>
      <c r="B258" s="137" t="s">
        <v>12</v>
      </c>
      <c r="C258" s="3"/>
      <c r="D258" s="5">
        <f>SUM(D244,D253,D257)</f>
        <v>230</v>
      </c>
      <c r="E258" s="5">
        <f>SUM(E244,E253,E257)</f>
        <v>0</v>
      </c>
      <c r="F258" s="5">
        <f>SUM(F244,F253,F257)</f>
        <v>0</v>
      </c>
      <c r="G258" s="5">
        <f>SUM(G244,G253,G257)</f>
        <v>0</v>
      </c>
      <c r="H258" s="5">
        <f>SUM(H244,H253,H257)</f>
        <v>0</v>
      </c>
      <c r="I258" s="123"/>
    </row>
    <row r="259" spans="1:34" x14ac:dyDescent="0.25">
      <c r="A259" s="220"/>
    </row>
    <row r="260" spans="1:34" x14ac:dyDescent="0.25">
      <c r="A260" s="220"/>
      <c r="E260" s="35" t="s">
        <v>4</v>
      </c>
      <c r="F260" s="35" t="s">
        <v>8</v>
      </c>
      <c r="G260" s="35" t="s">
        <v>9</v>
      </c>
      <c r="H260" s="35" t="s">
        <v>31</v>
      </c>
    </row>
    <row r="261" spans="1:34" x14ac:dyDescent="0.25">
      <c r="A261" s="140"/>
      <c r="B261" t="s">
        <v>32</v>
      </c>
      <c r="E261">
        <v>55.74</v>
      </c>
      <c r="F261" s="36">
        <v>48.2</v>
      </c>
      <c r="G261" s="36">
        <v>190</v>
      </c>
      <c r="H261" s="36">
        <v>1483</v>
      </c>
    </row>
    <row r="262" spans="1:34" x14ac:dyDescent="0.25">
      <c r="A262" s="140"/>
      <c r="E262" s="209">
        <f>SUM(E27,E47,E68,E90,E110,E131,E152,E172,E193,E215,E237,E258)</f>
        <v>459.16</v>
      </c>
      <c r="F262" s="36">
        <f>SUM(F27,F47,F68,F90,F110,F131,F152,F172,F193,F215,F237,F258)</f>
        <v>495.78999999999991</v>
      </c>
      <c r="G262" s="36">
        <f>SUM(G27,G47,G68,G90,G110,G131,G152,G172,G193,G215,,,,G237,G258)</f>
        <v>1646.85</v>
      </c>
      <c r="H262" s="36">
        <f>SUM(H27,H47,H68,H90,H110,H131,H152,H172,H193,H215,H237,H258)</f>
        <v>13006.23</v>
      </c>
    </row>
    <row r="263" spans="1:34" x14ac:dyDescent="0.25">
      <c r="A263" s="245"/>
      <c r="E263" s="30">
        <v>77</v>
      </c>
      <c r="F263" s="30">
        <v>79</v>
      </c>
      <c r="G263" s="30">
        <v>335</v>
      </c>
      <c r="H263" s="30">
        <v>2350</v>
      </c>
    </row>
    <row r="264" spans="1:34" ht="13.8" thickBot="1" x14ac:dyDescent="0.3">
      <c r="A264" s="246"/>
      <c r="B264" s="99"/>
      <c r="C264" s="243" t="s">
        <v>33</v>
      </c>
      <c r="D264" s="243"/>
      <c r="E264" s="99">
        <f>E263*0.6</f>
        <v>46.199999999999996</v>
      </c>
      <c r="F264" s="99">
        <f>F263*0.6</f>
        <v>47.4</v>
      </c>
      <c r="G264" s="99">
        <f>G263*0.6</f>
        <v>201</v>
      </c>
      <c r="H264" s="99">
        <f>H263*0.6</f>
        <v>1410</v>
      </c>
      <c r="I264" s="99"/>
    </row>
    <row r="265" spans="1:34" x14ac:dyDescent="0.25">
      <c r="A265" s="105"/>
      <c r="J265"/>
    </row>
    <row r="266" spans="1:34" x14ac:dyDescent="0.25">
      <c r="A266" s="73"/>
      <c r="J266"/>
    </row>
    <row r="267" spans="1:34" x14ac:dyDescent="0.25">
      <c r="E267" s="36"/>
      <c r="J267"/>
    </row>
    <row r="268" spans="1:34" x14ac:dyDescent="0.25">
      <c r="J268"/>
    </row>
    <row r="269" spans="1:34" s="30" customFormat="1" x14ac:dyDescent="0.25">
      <c r="A269"/>
      <c r="B269"/>
      <c r="C269"/>
      <c r="D269"/>
      <c r="E269"/>
      <c r="F269"/>
      <c r="G269"/>
      <c r="H269"/>
      <c r="I269"/>
      <c r="J269"/>
      <c r="K269"/>
      <c r="L269"/>
      <c r="M269"/>
      <c r="N269"/>
      <c r="O269"/>
      <c r="P269"/>
      <c r="Q269"/>
      <c r="R269"/>
      <c r="S269"/>
      <c r="T269"/>
      <c r="U269"/>
      <c r="V269"/>
      <c r="W269"/>
      <c r="X269"/>
      <c r="Y269"/>
      <c r="Z269"/>
      <c r="AA269"/>
      <c r="AB269"/>
      <c r="AC269"/>
      <c r="AD269"/>
      <c r="AE269"/>
      <c r="AF269"/>
      <c r="AG269"/>
      <c r="AH269"/>
    </row>
    <row r="270" spans="1:34" x14ac:dyDescent="0.25">
      <c r="A270" s="98"/>
      <c r="E270" t="s">
        <v>34</v>
      </c>
      <c r="J270"/>
    </row>
    <row r="271" spans="1:34" x14ac:dyDescent="0.25">
      <c r="A271" s="98"/>
      <c r="J271"/>
    </row>
    <row r="272" spans="1:34" x14ac:dyDescent="0.25">
      <c r="A272" s="98"/>
      <c r="J272"/>
    </row>
    <row r="273" spans="10:10" x14ac:dyDescent="0.25">
      <c r="J273"/>
    </row>
    <row r="274" spans="10:10" x14ac:dyDescent="0.25">
      <c r="J274"/>
    </row>
    <row r="275" spans="10:10" x14ac:dyDescent="0.25">
      <c r="J275"/>
    </row>
    <row r="276" spans="10:10" x14ac:dyDescent="0.25">
      <c r="J276"/>
    </row>
    <row r="277" spans="10:10" x14ac:dyDescent="0.25">
      <c r="J277"/>
    </row>
    <row r="278" spans="10:10" x14ac:dyDescent="0.25">
      <c r="J278"/>
    </row>
    <row r="279" spans="10:10" x14ac:dyDescent="0.25">
      <c r="J279"/>
    </row>
    <row r="280" spans="10:10" x14ac:dyDescent="0.25">
      <c r="J280"/>
    </row>
    <row r="281" spans="10:10" x14ac:dyDescent="0.25">
      <c r="J281"/>
    </row>
    <row r="282" spans="10:10" x14ac:dyDescent="0.25">
      <c r="J282"/>
    </row>
    <row r="283" spans="10:10" x14ac:dyDescent="0.25">
      <c r="J283"/>
    </row>
    <row r="284" spans="10:10" x14ac:dyDescent="0.25">
      <c r="J284"/>
    </row>
    <row r="285" spans="10:10" x14ac:dyDescent="0.25">
      <c r="J285"/>
    </row>
    <row r="286" spans="10:10" x14ac:dyDescent="0.25">
      <c r="J286"/>
    </row>
    <row r="287" spans="10:10" x14ac:dyDescent="0.25">
      <c r="J287"/>
    </row>
    <row r="288" spans="10:10" x14ac:dyDescent="0.25">
      <c r="J288"/>
    </row>
    <row r="289" spans="1:34" x14ac:dyDescent="0.25">
      <c r="J289"/>
    </row>
    <row r="290" spans="1:34" s="30" customFormat="1" x14ac:dyDescent="0.25">
      <c r="A290"/>
      <c r="B290"/>
      <c r="C290"/>
      <c r="D290"/>
      <c r="E290"/>
      <c r="F290"/>
      <c r="G290"/>
      <c r="H290"/>
      <c r="I290"/>
      <c r="J290"/>
      <c r="K290"/>
      <c r="L290"/>
      <c r="M290"/>
      <c r="N290"/>
      <c r="O290"/>
      <c r="P290"/>
      <c r="Q290"/>
      <c r="R290"/>
      <c r="S290"/>
      <c r="T290"/>
      <c r="U290"/>
      <c r="V290"/>
      <c r="W290"/>
      <c r="X290"/>
      <c r="Y290"/>
      <c r="Z290"/>
      <c r="AA290"/>
      <c r="AB290"/>
      <c r="AC290"/>
      <c r="AD290"/>
      <c r="AE290"/>
      <c r="AF290"/>
      <c r="AG290"/>
      <c r="AH290"/>
    </row>
    <row r="291" spans="1:34" x14ac:dyDescent="0.25">
      <c r="J291"/>
    </row>
    <row r="292" spans="1:34" x14ac:dyDescent="0.25">
      <c r="J292"/>
    </row>
    <row r="293" spans="1:34" x14ac:dyDescent="0.25">
      <c r="J293"/>
    </row>
    <row r="294" spans="1:34" x14ac:dyDescent="0.25">
      <c r="J294"/>
    </row>
    <row r="295" spans="1:34" x14ac:dyDescent="0.25">
      <c r="J295"/>
    </row>
    <row r="296" spans="1:34" x14ac:dyDescent="0.25">
      <c r="J296"/>
    </row>
    <row r="297" spans="1:34" x14ac:dyDescent="0.25">
      <c r="J297"/>
    </row>
    <row r="298" spans="1:34" x14ac:dyDescent="0.25">
      <c r="J298"/>
    </row>
    <row r="299" spans="1:34" x14ac:dyDescent="0.25">
      <c r="J299"/>
    </row>
    <row r="300" spans="1:34" x14ac:dyDescent="0.25">
      <c r="J300"/>
    </row>
    <row r="301" spans="1:34" x14ac:dyDescent="0.25">
      <c r="J301"/>
    </row>
    <row r="302" spans="1:34" x14ac:dyDescent="0.25">
      <c r="J302"/>
    </row>
    <row r="303" spans="1:34" x14ac:dyDescent="0.25">
      <c r="J303"/>
    </row>
    <row r="304" spans="1:34" x14ac:dyDescent="0.25">
      <c r="J304"/>
    </row>
    <row r="305" spans="10:10" x14ac:dyDescent="0.25">
      <c r="J305"/>
    </row>
    <row r="306" spans="10:10" x14ac:dyDescent="0.25">
      <c r="J306"/>
    </row>
    <row r="307" spans="10:10" x14ac:dyDescent="0.25">
      <c r="J307"/>
    </row>
    <row r="308" spans="10:10" x14ac:dyDescent="0.25">
      <c r="J308"/>
    </row>
    <row r="309" spans="10:10" x14ac:dyDescent="0.25">
      <c r="J309"/>
    </row>
    <row r="310" spans="10:10" x14ac:dyDescent="0.25">
      <c r="J310"/>
    </row>
    <row r="311" spans="10:10" x14ac:dyDescent="0.25">
      <c r="J311"/>
    </row>
    <row r="312" spans="10:10" x14ac:dyDescent="0.25">
      <c r="J312"/>
    </row>
    <row r="313" spans="10:10" x14ac:dyDescent="0.25">
      <c r="J313"/>
    </row>
    <row r="314" spans="10:10" x14ac:dyDescent="0.25">
      <c r="J314"/>
    </row>
    <row r="315" spans="10:10" x14ac:dyDescent="0.25">
      <c r="J315"/>
    </row>
    <row r="316" spans="10:10" x14ac:dyDescent="0.25">
      <c r="J316"/>
    </row>
  </sheetData>
  <mergeCells count="33">
    <mergeCell ref="C264:D264"/>
    <mergeCell ref="A115:A118"/>
    <mergeCell ref="A121:A131"/>
    <mergeCell ref="A100:A105"/>
    <mergeCell ref="A135:A139"/>
    <mergeCell ref="A142:A147"/>
    <mergeCell ref="A156:A159"/>
    <mergeCell ref="A163:A172"/>
    <mergeCell ref="A176:A181"/>
    <mergeCell ref="A197:A201"/>
    <mergeCell ref="A263:A264"/>
    <mergeCell ref="A243:A246"/>
    <mergeCell ref="A204:A210"/>
    <mergeCell ref="A220:A224"/>
    <mergeCell ref="A227:A237"/>
    <mergeCell ref="A250:A260"/>
    <mergeCell ref="A8:A10"/>
    <mergeCell ref="A14:A20"/>
    <mergeCell ref="A29:A32"/>
    <mergeCell ref="A4:I4"/>
    <mergeCell ref="A2:I2"/>
    <mergeCell ref="E5:G5"/>
    <mergeCell ref="H5:H6"/>
    <mergeCell ref="A5:A6"/>
    <mergeCell ref="B5:B6"/>
    <mergeCell ref="C5:D6"/>
    <mergeCell ref="I5:I6"/>
    <mergeCell ref="A71:A75"/>
    <mergeCell ref="A79:A85"/>
    <mergeCell ref="A94:A97"/>
    <mergeCell ref="A35:A40"/>
    <mergeCell ref="A50:A54"/>
    <mergeCell ref="A55:A62"/>
  </mergeCells>
  <phoneticPr fontId="5" type="noConversion"/>
  <pageMargins left="3.937007874015748E-2" right="0" top="0.19685039370078741" bottom="0" header="0.31496062992125984" footer="0.31496062992125984"/>
  <pageSetup paperSize="9" scale="90" orientation="portrait" r:id="rId1"/>
  <rowBreaks count="2" manualBreakCount="2">
    <brk id="47" max="16383" man="1"/>
    <brk id="19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7-11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</dc:creator>
  <cp:lastModifiedBy>Никанорова Ольга</cp:lastModifiedBy>
  <cp:lastPrinted>2024-09-05T06:33:11Z</cp:lastPrinted>
  <dcterms:created xsi:type="dcterms:W3CDTF">2017-12-27T06:34:06Z</dcterms:created>
  <dcterms:modified xsi:type="dcterms:W3CDTF">2024-09-05T06:35:24Z</dcterms:modified>
</cp:coreProperties>
</file>